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25" activeTab="0"/>
  </bookViews>
  <sheets>
    <sheet name="Смета" sheetId="1" r:id="rId1"/>
  </sheets>
  <definedNames>
    <definedName name="_xlnm.Print_Titles" localSheetId="0">'Смета'!$20:$20</definedName>
  </definedNames>
  <calcPr calcMode="autoNoTable" fullCalcOnLoad="1" fullPrecision="0"/>
</workbook>
</file>

<file path=xl/sharedStrings.xml><?xml version="1.0" encoding="utf-8"?>
<sst xmlns="http://schemas.openxmlformats.org/spreadsheetml/2006/main" count="777" uniqueCount="564">
  <si>
    <t>(наименование стройки)</t>
  </si>
  <si>
    <t>(наименование объекта)</t>
  </si>
  <si>
    <t>Сметная стоимость</t>
  </si>
  <si>
    <t>Стоимость единицы, руб.</t>
  </si>
  <si>
    <t>Общая стоимость, руб.</t>
  </si>
  <si>
    <t>Затраты труда, чел-ч.</t>
  </si>
  <si>
    <t>Затраты труда рабочих, 
чел-час</t>
  </si>
  <si>
    <t>Общая стоимость по разделам, руб.</t>
  </si>
  <si>
    <t>Стоимость по разделам</t>
  </si>
  <si>
    <t>Начисления</t>
  </si>
  <si>
    <t>Наименование работ и затрат, единица измерения</t>
  </si>
  <si>
    <t>всего</t>
  </si>
  <si>
    <t>эксплуатации машин</t>
  </si>
  <si>
    <t>с учетом н/р и п/н</t>
  </si>
  <si>
    <t>на составл. расценок</t>
  </si>
  <si>
    <t>материалов на ед.изм.</t>
  </si>
  <si>
    <t>экспл.машин (без учета з/п машинистов)</t>
  </si>
  <si>
    <t>зарплата рабочих, обсл. машины</t>
  </si>
  <si>
    <t>на единицу</t>
  </si>
  <si>
    <t>в т.ч. заработной платы</t>
  </si>
  <si>
    <r>
      <t>не занятых</t>
    </r>
    <r>
      <rPr>
        <u val="single"/>
        <sz val="9"/>
        <rFont val="Arial Cyr"/>
        <family val="2"/>
      </rPr>
      <t xml:space="preserve"> 
обслуживанием машин</t>
    </r>
  </si>
  <si>
    <t>обслуживающих машины</t>
  </si>
  <si>
    <t>основной заработной платы</t>
  </si>
  <si>
    <t>(наименование работ и затрат)</t>
  </si>
  <si>
    <t>Основание:</t>
  </si>
  <si>
    <r>
      <t>рабочих</t>
    </r>
    <r>
      <rPr>
        <sz val="9"/>
        <rFont val="Arial Cyr"/>
        <family val="2"/>
      </rPr>
      <t xml:space="preserve">
машинистов</t>
    </r>
  </si>
  <si>
    <t>оплата труда</t>
  </si>
  <si>
    <t>№ п.п.</t>
  </si>
  <si>
    <t>Шифр и номер позиции норматива</t>
  </si>
  <si>
    <t>Кол-во единиц</t>
  </si>
  <si>
    <t>эксплуатация машин</t>
  </si>
  <si>
    <t>в т.ч. оплата труда</t>
  </si>
  <si>
    <t>УТВЕРЖДАЮ</t>
  </si>
  <si>
    <t>Заказчик</t>
  </si>
  <si>
    <t>Подрядчик</t>
  </si>
  <si>
    <t>ОГУ "УЛЬЯНОВСКОБЛСТРОЙЗАКАЗЧИК"</t>
  </si>
  <si>
    <t>РЕКОНСТРУКЦИЯ ВОДОПРОВОДНЫХ СЕТЕЙ В С. СТАРАЯ САХЧА МЕЛЕКЕССКОГО  РАЙОНА  УЛЬЯНОВСКОЙ ОБЛАСТИ</t>
  </si>
  <si>
    <t>05172591-154-00-00-С1-НВ, л.13,16</t>
  </si>
  <si>
    <t>ЛОКАЛЬНАЯ СМЕТА № 02-01-01-И-А</t>
  </si>
  <si>
    <t>ВОДОПРОВОДНЫЕ СЕТИ С СООРУЖЕНИЯМИ</t>
  </si>
  <si>
    <t>Составлена в ценах 2001 г.</t>
  </si>
  <si>
    <t>12002993,04  руб.</t>
  </si>
  <si>
    <t>Земляные работы</t>
  </si>
  <si>
    <t>1</t>
  </si>
  <si>
    <t>01-01-031-1</t>
  </si>
  <si>
    <t>Срезка растительного грунта с</t>
  </si>
  <si>
    <t>перемещением до 10 м бульдозерами</t>
  </si>
  <si>
    <t>мощностью 96(130)кВт(л.с.), 1 группа</t>
  </si>
  <si>
    <t>грунтов.</t>
  </si>
  <si>
    <t>1000 м3 грунта</t>
  </si>
  <si>
    <t>2</t>
  </si>
  <si>
    <t>01-01-031-9</t>
  </si>
  <si>
    <t>При перемещении грунта на каждые</t>
  </si>
  <si>
    <t>последующие 10 м добавлять к норме</t>
  </si>
  <si>
    <t xml:space="preserve">01-01-031-1 </t>
  </si>
  <si>
    <t>3</t>
  </si>
  <si>
    <t>01-01-003-13</t>
  </si>
  <si>
    <t>Разработка грунта в отвал</t>
  </si>
  <si>
    <t xml:space="preserve">экскаваторами  драглайн  или </t>
  </si>
  <si>
    <t>обратная лопата  с ковшом</t>
  </si>
  <si>
    <t xml:space="preserve">вместимостью 0,  5(0,5-0,  63)м3, </t>
  </si>
  <si>
    <t>группа грунтов 1</t>
  </si>
  <si>
    <t>4</t>
  </si>
  <si>
    <t>Разработка мокрого грунта в отвал</t>
  </si>
  <si>
    <t>Тех.ч.п.3.46 к=1.1на мокрый грунт</t>
  </si>
  <si>
    <t>Оплата труда рабочих 83,74x1,1=92,11</t>
  </si>
  <si>
    <t>Эксплуатация машин</t>
  </si>
  <si>
    <t>2728,68x1,1=3001,55</t>
  </si>
  <si>
    <t>Затраты труда рабочих</t>
  </si>
  <si>
    <t>10,75x1,1=11,83</t>
  </si>
  <si>
    <t>5</t>
  </si>
  <si>
    <t>01-01-003-14</t>
  </si>
  <si>
    <t>экскаваторами драглайн или обратная</t>
  </si>
  <si>
    <t>лопата с ковшом вместимостью 0,</t>
  </si>
  <si>
    <t>5(0,5-0, 63)м3, группа грунтов 2</t>
  </si>
  <si>
    <t>6</t>
  </si>
  <si>
    <t>Тех.ч.п.3.46 к=1.1 на мокрый грунт</t>
  </si>
  <si>
    <t>Оплата труда рабочих</t>
  </si>
  <si>
    <t>105,71x1,1=116,28</t>
  </si>
  <si>
    <t>3445,9x1,1=3790,49</t>
  </si>
  <si>
    <t>13,57x1,1=14,93</t>
  </si>
  <si>
    <t>7</t>
  </si>
  <si>
    <t>01-02-057-1</t>
  </si>
  <si>
    <t>Доработка  грунта вручную  грунт 1</t>
  </si>
  <si>
    <t>группы</t>
  </si>
  <si>
    <t>100 м3 грунта</t>
  </si>
  <si>
    <t>Доработка</t>
  </si>
  <si>
    <t>919,22x1,2=1103,06</t>
  </si>
  <si>
    <t>Затраты труда рабочих 118x1,2=141,6</t>
  </si>
  <si>
    <t>8</t>
  </si>
  <si>
    <t>Доработка мокрого грунта вручную в</t>
  </si>
  <si>
    <t>траншеях глубиной до 2 м без</t>
  </si>
  <si>
    <t>креплений с откосами,  группа</t>
  </si>
  <si>
    <t>грунтов 1</t>
  </si>
  <si>
    <t>Тех.ч.п.3.46 к=1.1на мокрый грунт: к</t>
  </si>
  <si>
    <t>ЗП 1,1 к ЭМ 1,1 к ЗТ 1,1 Доработка:</t>
  </si>
  <si>
    <t>к ЗП 1,2 к ЭМ 1,2 к ЗТ 1,2 к ЗТМ 1,2</t>
  </si>
  <si>
    <t xml:space="preserve"> К-т:  к ЗП 1,1*1,2=1,32  к ЭМ</t>
  </si>
  <si>
    <t>1,1*1,2=1,32  к ЗТ 1,1*1,2=1,32  к</t>
  </si>
  <si>
    <t>ЗТМ 1,2</t>
  </si>
  <si>
    <t>919,22x1,32=1213,37</t>
  </si>
  <si>
    <t>118x1,32=155,76</t>
  </si>
  <si>
    <t>9</t>
  </si>
  <si>
    <t>01-02-057-2</t>
  </si>
  <si>
    <t>Доработка грунта вручную,   группа</t>
  </si>
  <si>
    <t>грунтов 2</t>
  </si>
  <si>
    <t>Прямые затраты 1199,66x1,2=1439,59</t>
  </si>
  <si>
    <t>Затраты труда рабочих 154x1,2=184,8</t>
  </si>
  <si>
    <t>10</t>
  </si>
  <si>
    <t xml:space="preserve">Доработка мокрого грунта вручную,  </t>
  </si>
  <si>
    <t>группа грунтов 2</t>
  </si>
  <si>
    <t>Тех.ч.п.3.184 к=1.15 на мокрый</t>
  </si>
  <si>
    <t>грунт: к ЗП 1,15 к ЭМ 1,15 к ЗТ 1,15</t>
  </si>
  <si>
    <t>Доработка: к ЗП 1,2 к ЭМ 1,2 к ЗТ</t>
  </si>
  <si>
    <t>1,2 к ЗТМ 1,2  К-т:  к ЗП</t>
  </si>
  <si>
    <t>1,15*1,2=1,38  к ЭМ 1,15*1,2=1,38  к</t>
  </si>
  <si>
    <t>ЗТ 1,15*1,2=1,38  к ЗТМ 1,2</t>
  </si>
  <si>
    <t>1199,66x1,38=1655,53</t>
  </si>
  <si>
    <t>154x1,38=212,52</t>
  </si>
  <si>
    <t>11</t>
  </si>
  <si>
    <t>12</t>
  </si>
  <si>
    <t>Разработка грунта вручную при</t>
  </si>
  <si>
    <t xml:space="preserve">пересечениях с коммуникациями, </t>
  </si>
  <si>
    <t>13</t>
  </si>
  <si>
    <t>Разработка грунта вручную  при</t>
  </si>
  <si>
    <t xml:space="preserve">пересечениях с коммуникациями,  </t>
  </si>
  <si>
    <t>14</t>
  </si>
  <si>
    <t xml:space="preserve">Разработка мокрого грунта вручную </t>
  </si>
  <si>
    <t xml:space="preserve">при пересечениях с коммуникациями,  </t>
  </si>
  <si>
    <t>1199,66x1,1=1319,63</t>
  </si>
  <si>
    <t>Затраты труда рабочих 154x1,1=169,4</t>
  </si>
  <si>
    <t>15</t>
  </si>
  <si>
    <t>Разработка грунта вручную под</t>
  </si>
  <si>
    <t xml:space="preserve">приямки и уширения под колодцы, </t>
  </si>
  <si>
    <t>16</t>
  </si>
  <si>
    <t>Разработка мокрого  грунта вручную</t>
  </si>
  <si>
    <t xml:space="preserve">под приямки и уширения под колодцы, </t>
  </si>
  <si>
    <t>919,22x1,1=1011,14</t>
  </si>
  <si>
    <t>Затраты труда рабочих 118x1,1=129,8</t>
  </si>
  <si>
    <t>17</t>
  </si>
  <si>
    <t>Разработка грунта вручную  под</t>
  </si>
  <si>
    <t xml:space="preserve">приямки и уширения  под колодцы,  </t>
  </si>
  <si>
    <t>18</t>
  </si>
  <si>
    <t>под приямки и уширения  под колодцы,</t>
  </si>
  <si>
    <t xml:space="preserve">  группа грунтов 2</t>
  </si>
  <si>
    <t>Тех.ч.п.3.184 к=1.15 на мокрый грунт</t>
  </si>
  <si>
    <t>1199,66x1,15=1379,61</t>
  </si>
  <si>
    <t>Затраты труда рабочих 154x1,15=177,1</t>
  </si>
  <si>
    <t>19</t>
  </si>
  <si>
    <t>01-02-061-2</t>
  </si>
  <si>
    <t>Обратная засыпка вручную с подбивкой</t>
  </si>
  <si>
    <t>пазух   грунтом, группа грунтов 2</t>
  </si>
  <si>
    <t>100 м3</t>
  </si>
  <si>
    <t>20</t>
  </si>
  <si>
    <t>01-02-061-1</t>
  </si>
  <si>
    <t>Засыпка вручную траншей,  пазух</t>
  </si>
  <si>
    <t>котлованов и ям,  группа грунтов 1</t>
  </si>
  <si>
    <t>21</t>
  </si>
  <si>
    <t>01-02-068-1</t>
  </si>
  <si>
    <t>Водоотлив из траншей</t>
  </si>
  <si>
    <t>100 м3 мокрого грунта</t>
  </si>
  <si>
    <t>22</t>
  </si>
  <si>
    <t xml:space="preserve">Обратная засыпка траншеи </t>
  </si>
  <si>
    <t>23</t>
  </si>
  <si>
    <t>01-01-034-2</t>
  </si>
  <si>
    <t>Засыпка траншей и котлованов с</t>
  </si>
  <si>
    <t>перемещением грунта до 5 м</t>
  </si>
  <si>
    <t>бульдозерами мощностью</t>
  </si>
  <si>
    <t>96(130)кВт(л.с.), 2 группа грунтов</t>
  </si>
  <si>
    <t>24</t>
  </si>
  <si>
    <t>01-01-034-8</t>
  </si>
  <si>
    <t>последующие 5 м добавлять к норме</t>
  </si>
  <si>
    <t>25</t>
  </si>
  <si>
    <t>01-01-030-1</t>
  </si>
  <si>
    <t>Разработка грунта с перемещением до</t>
  </si>
  <si>
    <t>10 м бульдозерами мощностью</t>
  </si>
  <si>
    <t>59(80)кВт(л.с.), 1 группа грунтов.</t>
  </si>
  <si>
    <t>Обратная надвижка растительного</t>
  </si>
  <si>
    <t xml:space="preserve">грунта </t>
  </si>
  <si>
    <t>1000 м3</t>
  </si>
  <si>
    <t>26</t>
  </si>
  <si>
    <t>27</t>
  </si>
  <si>
    <t>23-01-001-1</t>
  </si>
  <si>
    <t>Песчанная подготовка под трубопровод</t>
  </si>
  <si>
    <t>10 м3</t>
  </si>
  <si>
    <t>Прямые затраты по разделу "Земляные</t>
  </si>
  <si>
    <t>работы" с учетом коэффициентов</t>
  </si>
  <si>
    <t>Итого по разделу "Земляные работы"</t>
  </si>
  <si>
    <t>Водопроводные сети</t>
  </si>
  <si>
    <t>28</t>
  </si>
  <si>
    <t>22-01-021-2</t>
  </si>
  <si>
    <t>Укладка трубопроводов из</t>
  </si>
  <si>
    <t>полиэтиленовых труб ПЭ80SDR21 -</t>
  </si>
  <si>
    <t>63х3.0</t>
  </si>
  <si>
    <t>1 км</t>
  </si>
  <si>
    <t>29</t>
  </si>
  <si>
    <t>код:530 0047</t>
  </si>
  <si>
    <t>Трубы напорные из полиэтилена</t>
  </si>
  <si>
    <t>низкого давления среднего</t>
  </si>
  <si>
    <t>типа,наружным диаметром 90 мм</t>
  </si>
  <si>
    <t>10м</t>
  </si>
  <si>
    <t>30</t>
  </si>
  <si>
    <t>C530-1</t>
  </si>
  <si>
    <t>код:530 0046</t>
  </si>
  <si>
    <t>ПЭ80SDR21-63х3.0</t>
  </si>
  <si>
    <t>31</t>
  </si>
  <si>
    <t>22-01-021-3</t>
  </si>
  <si>
    <t>полиэтиленовых труб</t>
  </si>
  <si>
    <t>ПЭ80SDR21-110х5.3</t>
  </si>
  <si>
    <t>32</t>
  </si>
  <si>
    <t>22-03-002-1</t>
  </si>
  <si>
    <t>Установка полиэтиленовых фасонных</t>
  </si>
  <si>
    <t>частей:втулок, отводов</t>
  </si>
  <si>
    <t>10 фасонных частей</t>
  </si>
  <si>
    <t>33</t>
  </si>
  <si>
    <t>прайс лист</t>
  </si>
  <si>
    <t>Фасонные части - втулки и отводы</t>
  </si>
  <si>
    <t>полипластик</t>
  </si>
  <si>
    <t>диам.63мм. Цена на 2000 г. 149 :</t>
  </si>
  <si>
    <t>1.07.2007г.</t>
  </si>
  <si>
    <t>3.69 = 40.38 руб. (Инф. справ.</t>
  </si>
  <si>
    <t>матер. на 2 кв. 2007г. стр.2 коэф.</t>
  </si>
  <si>
    <t>3.69 на материалы).</t>
  </si>
  <si>
    <t>шт</t>
  </si>
  <si>
    <t>34</t>
  </si>
  <si>
    <t>диам.110 мм. Цена на 2000 г. 295 :</t>
  </si>
  <si>
    <t>3.69 = 79.95 руб. (Инф. справ.</t>
  </si>
  <si>
    <t>35</t>
  </si>
  <si>
    <t>22-03-002-2</t>
  </si>
  <si>
    <t>частей: тройников</t>
  </si>
  <si>
    <t>36</t>
  </si>
  <si>
    <t>C547-25</t>
  </si>
  <si>
    <t>Тройник ПЭ80SDR17.6 диаметром,</t>
  </si>
  <si>
    <t>код:547 0029</t>
  </si>
  <si>
    <t>мм:110х63х110 мм</t>
  </si>
  <si>
    <t>10 шт.</t>
  </si>
  <si>
    <t>37</t>
  </si>
  <si>
    <t>22-03-001-5</t>
  </si>
  <si>
    <t>Установка фасонных частей стальных</t>
  </si>
  <si>
    <t>сварных диаметром:до 250 мм</t>
  </si>
  <si>
    <t>1 т.</t>
  </si>
  <si>
    <t>38</t>
  </si>
  <si>
    <t>22-03-001-1</t>
  </si>
  <si>
    <t xml:space="preserve">Установка фасонных частей чугунных: </t>
  </si>
  <si>
    <t>диаметром:50-100 мм</t>
  </si>
  <si>
    <t>39</t>
  </si>
  <si>
    <t>22-03-006-1</t>
  </si>
  <si>
    <t>Установка задвижек  параллельных с</t>
  </si>
  <si>
    <t>выдвижным шпинделем чугунных и</t>
  </si>
  <si>
    <t>затворов дисковых поворотных</t>
  </si>
  <si>
    <t>диаметром: 50 мм</t>
  </si>
  <si>
    <t>1 задвижка</t>
  </si>
  <si>
    <t>40</t>
  </si>
  <si>
    <t>22-03-006-3</t>
  </si>
  <si>
    <t>Установка задвижек   чугунных</t>
  </si>
  <si>
    <t>диаметром: 100 мм</t>
  </si>
  <si>
    <t>41</t>
  </si>
  <si>
    <t>C300-1112</t>
  </si>
  <si>
    <t>Задвижки параллельные фланцевые с</t>
  </si>
  <si>
    <t>код:300 1175</t>
  </si>
  <si>
    <t>выдвижным шпинделем, для воды и пара</t>
  </si>
  <si>
    <t>давлением 1 МПа(10 кгс/см2)30Ч6БР</t>
  </si>
  <si>
    <t>диаметром, мм:50</t>
  </si>
  <si>
    <t>шт.</t>
  </si>
  <si>
    <t>42</t>
  </si>
  <si>
    <t>C300-1114</t>
  </si>
  <si>
    <t>код:300 1177</t>
  </si>
  <si>
    <t>диаметром, мм:100</t>
  </si>
  <si>
    <t>43</t>
  </si>
  <si>
    <t>прайс</t>
  </si>
  <si>
    <t>Затворы дисковые ручные диам.50 мм.</t>
  </si>
  <si>
    <t>листТехпроми</t>
  </si>
  <si>
    <t>Цена на 2000 г. 330.51 : 3.69 =</t>
  </si>
  <si>
    <t>мпекс</t>
  </si>
  <si>
    <t>9.06.2007г.</t>
  </si>
  <si>
    <t>89.57 руб. (Инф. справ. матер. на 2</t>
  </si>
  <si>
    <t>кв. 2007г. стр.2 коэф. = 3.69 на</t>
  </si>
  <si>
    <t>материалы).</t>
  </si>
  <si>
    <t>44</t>
  </si>
  <si>
    <t>22-03-014-3</t>
  </si>
  <si>
    <t>Установка фланцев к полиэтиленовым</t>
  </si>
  <si>
    <t>трубопроводам диаметром: 100 мм</t>
  </si>
  <si>
    <t>1 фланец</t>
  </si>
  <si>
    <t>45</t>
  </si>
  <si>
    <t>код:101 1513</t>
  </si>
  <si>
    <t>Электроды диаметром 4 мм Э42</t>
  </si>
  <si>
    <t>т</t>
  </si>
  <si>
    <t>46</t>
  </si>
  <si>
    <t>22-03-014-1</t>
  </si>
  <si>
    <t>Установка  фланцев к полиэтиленовым</t>
  </si>
  <si>
    <t>трубопроводам диаметром: 50 мм</t>
  </si>
  <si>
    <t>47</t>
  </si>
  <si>
    <t>48</t>
  </si>
  <si>
    <t>Приварка фланцев к стальным</t>
  </si>
  <si>
    <t>49</t>
  </si>
  <si>
    <t>50</t>
  </si>
  <si>
    <t>C300-906</t>
  </si>
  <si>
    <t>Фланцы стальные плоские приварные из</t>
  </si>
  <si>
    <t>код:300 0966</t>
  </si>
  <si>
    <t>стали ВСт3сп2, ВСт3сп3; давлением</t>
  </si>
  <si>
    <t>1.0 МПа(10 кгс/см2), диаметром,</t>
  </si>
  <si>
    <t>мм:50</t>
  </si>
  <si>
    <t>51</t>
  </si>
  <si>
    <t>C300-909</t>
  </si>
  <si>
    <t>код:300 0969</t>
  </si>
  <si>
    <t>мм:100</t>
  </si>
  <si>
    <t>52</t>
  </si>
  <si>
    <t>Вставки из стальной трубы</t>
  </si>
  <si>
    <t>53</t>
  </si>
  <si>
    <t>Установка гильз диаметром:159х4.5,</t>
  </si>
  <si>
    <t>219х6.0 мм</t>
  </si>
  <si>
    <t>54</t>
  </si>
  <si>
    <t>22-03-011-4</t>
  </si>
  <si>
    <t>Установка: колонок водоразборных</t>
  </si>
  <si>
    <t>1 шт.</t>
  </si>
  <si>
    <t>55</t>
  </si>
  <si>
    <t>22-03-011-3</t>
  </si>
  <si>
    <t>Установка: гидрантов пожарных</t>
  </si>
  <si>
    <t>56</t>
  </si>
  <si>
    <t>11-02-022-04</t>
  </si>
  <si>
    <t>Монтаж счетчика воды СТВХ-50</t>
  </si>
  <si>
    <t>57</t>
  </si>
  <si>
    <t>C300-1387</t>
  </si>
  <si>
    <t>Турбинный счетчик СТВХ-50</t>
  </si>
  <si>
    <t>код:300 1523</t>
  </si>
  <si>
    <t>58</t>
  </si>
  <si>
    <t>22-06-005-3</t>
  </si>
  <si>
    <t>Врезка в существующие сети из</t>
  </si>
  <si>
    <t>стальных труб стальных штуцеров</t>
  </si>
  <si>
    <t>(патрубков) диаметром: 100 мм</t>
  </si>
  <si>
    <t>1 врезка</t>
  </si>
  <si>
    <t>59</t>
  </si>
  <si>
    <t>22-06-001-3</t>
  </si>
  <si>
    <t>Промывка с дезинфекцией</t>
  </si>
  <si>
    <t>трубопроводов полиэтиленовых</t>
  </si>
  <si>
    <t>60</t>
  </si>
  <si>
    <t>22-06-001-1</t>
  </si>
  <si>
    <t>трубопроводов ПЭ80SDR21-63х3.0</t>
  </si>
  <si>
    <t>Прямые затраты по разделу</t>
  </si>
  <si>
    <t>"Водопроводные сети" с учетом</t>
  </si>
  <si>
    <t>коэффициентов</t>
  </si>
  <si>
    <t>Итого по разделу "Водопроводные</t>
  </si>
  <si>
    <t>сети"</t>
  </si>
  <si>
    <t>Водопроводные колодцы</t>
  </si>
  <si>
    <t>61</t>
  </si>
  <si>
    <t>22-04-001-1</t>
  </si>
  <si>
    <t>Демонтаж существующих круглых</t>
  </si>
  <si>
    <t>колодцев из сборного железобетона</t>
  </si>
  <si>
    <t>929,06x0,8=743,25</t>
  </si>
  <si>
    <t>3018,6x0,8=2414,88</t>
  </si>
  <si>
    <t>106,3x0,8=85,04</t>
  </si>
  <si>
    <t>Затраты труда машинистов</t>
  </si>
  <si>
    <t>28,54x0,8=22,83</t>
  </si>
  <si>
    <t>Стоимость материалов 17852,18x0=0</t>
  </si>
  <si>
    <t>62</t>
  </si>
  <si>
    <t>Устройство круглых колодцев из</t>
  </si>
  <si>
    <t>сборного железобетона в сухих</t>
  </si>
  <si>
    <t xml:space="preserve">грунтах: </t>
  </si>
  <si>
    <t>63</t>
  </si>
  <si>
    <t>код:408 0023</t>
  </si>
  <si>
    <t>Щебень из природного камня для</t>
  </si>
  <si>
    <t>строительных работ марка 400,</t>
  </si>
  <si>
    <t>фракция, мм:20-40</t>
  </si>
  <si>
    <t>м3</t>
  </si>
  <si>
    <t>64</t>
  </si>
  <si>
    <t>22-04-001-2</t>
  </si>
  <si>
    <t xml:space="preserve">сборного железобетона в мокрых </t>
  </si>
  <si>
    <t>65</t>
  </si>
  <si>
    <t>C103-753</t>
  </si>
  <si>
    <t>Люк чугунный легкий</t>
  </si>
  <si>
    <t>код:103 0753</t>
  </si>
  <si>
    <t>66</t>
  </si>
  <si>
    <t>C201-755</t>
  </si>
  <si>
    <t xml:space="preserve">Стремянки </t>
  </si>
  <si>
    <t>код:201 0755</t>
  </si>
  <si>
    <t>67</t>
  </si>
  <si>
    <t>15-04-030-4</t>
  </si>
  <si>
    <t xml:space="preserve">Масляная окраска стремянок, </t>
  </si>
  <si>
    <t>количество окрасок 2 (1.68т х 32.1</t>
  </si>
  <si>
    <t>м2 = 53.93м2 (ГЭСН - 2001 сб. 13</t>
  </si>
  <si>
    <t>техн. ч. п.2 п/п 2.3.1 к=32.1 м2/т))</t>
  </si>
  <si>
    <t>100 м2</t>
  </si>
  <si>
    <t>68</t>
  </si>
  <si>
    <t>27-04-001-1</t>
  </si>
  <si>
    <t>Устройство подстилающих и</t>
  </si>
  <si>
    <t>выравнивающих слоев оснований:из</t>
  </si>
  <si>
    <t>песка под отмостку</t>
  </si>
  <si>
    <t>69</t>
  </si>
  <si>
    <t>C408-76</t>
  </si>
  <si>
    <t>Песок природный для строительных</t>
  </si>
  <si>
    <t>код:408 0122</t>
  </si>
  <si>
    <t>работ:средний</t>
  </si>
  <si>
    <t>70</t>
  </si>
  <si>
    <t>Устройство основания:песчаного под</t>
  </si>
  <si>
    <t>колодец</t>
  </si>
  <si>
    <t>71</t>
  </si>
  <si>
    <t>10-01-014-2</t>
  </si>
  <si>
    <t>Устройство деревянных крышек для</t>
  </si>
  <si>
    <t>колонок</t>
  </si>
  <si>
    <t>100 м2 перегородок за вычетом проемов</t>
  </si>
  <si>
    <t>72</t>
  </si>
  <si>
    <t>15-04-024-4</t>
  </si>
  <si>
    <t>Простая окраска масляными составами</t>
  </si>
  <si>
    <t>деревянных крышек</t>
  </si>
  <si>
    <t>73</t>
  </si>
  <si>
    <t>27-05-005-1</t>
  </si>
  <si>
    <t>Устройство каменной отмостки</t>
  </si>
  <si>
    <t>толщиной 20 см</t>
  </si>
  <si>
    <t>Прямые затраты 1687,2x2=3374,4</t>
  </si>
  <si>
    <t>"Водопроводные колодцы" с учетом</t>
  </si>
  <si>
    <t>колодцы"</t>
  </si>
  <si>
    <t xml:space="preserve">Открытый переход под асфальтовой </t>
  </si>
  <si>
    <t>дорогой 2 шт.</t>
  </si>
  <si>
    <t>74</t>
  </si>
  <si>
    <t>27-03-008-4</t>
  </si>
  <si>
    <t>Разборка покрытий и</t>
  </si>
  <si>
    <t>оснований:асфальтобетонных</t>
  </si>
  <si>
    <t>75</t>
  </si>
  <si>
    <t>27-03-008-2</t>
  </si>
  <si>
    <t>оснований:щебеночных</t>
  </si>
  <si>
    <t>76</t>
  </si>
  <si>
    <t>22-01-011-8</t>
  </si>
  <si>
    <t xml:space="preserve">Укладка футляра из  стальных  труб </t>
  </si>
  <si>
    <t>диаметром: 325х8 мм</t>
  </si>
  <si>
    <t>77</t>
  </si>
  <si>
    <t>код:103 0199</t>
  </si>
  <si>
    <t>Трубы стальные электросварные</t>
  </si>
  <si>
    <t>прямошовные со снятой фаской из</t>
  </si>
  <si>
    <t>стали марок БСт2кп-БСт4кп и</t>
  </si>
  <si>
    <t>БСт2пс-БСт4пс наружный диаметр 325</t>
  </si>
  <si>
    <t>мм толщина стенки 4 мм</t>
  </si>
  <si>
    <t>м</t>
  </si>
  <si>
    <t>78</t>
  </si>
  <si>
    <t>C103-204</t>
  </si>
  <si>
    <t>код:103 0204</t>
  </si>
  <si>
    <t>мм толщина стенки 8 мм</t>
  </si>
  <si>
    <t>79</t>
  </si>
  <si>
    <t>22-02-003-8</t>
  </si>
  <si>
    <t>Нанесение весьма усиленной</t>
  </si>
  <si>
    <t>антикоррозионной битумно-резиновой</t>
  </si>
  <si>
    <t>или битумно-полимерной изоляции на</t>
  </si>
  <si>
    <t>стальные трубопроводы диаметром: 300</t>
  </si>
  <si>
    <t>мм</t>
  </si>
  <si>
    <t>80</t>
  </si>
  <si>
    <t xml:space="preserve">Подготовка к протаскиванию </t>
  </si>
  <si>
    <t>прим.</t>
  </si>
  <si>
    <t>трубопроводов из полиэтиленовых труб</t>
  </si>
  <si>
    <t>ПЭ80SDR21-110х5.3 мм</t>
  </si>
  <si>
    <t>81</t>
  </si>
  <si>
    <t>код:411 0001</t>
  </si>
  <si>
    <t>Вода</t>
  </si>
  <si>
    <t>82</t>
  </si>
  <si>
    <t>код:101 1742</t>
  </si>
  <si>
    <t>Толь с крупнозернистой посыпкой</t>
  </si>
  <si>
    <t>ТГ-350</t>
  </si>
  <si>
    <t>м2</t>
  </si>
  <si>
    <t>83</t>
  </si>
  <si>
    <t>84</t>
  </si>
  <si>
    <t>22-05-003-1</t>
  </si>
  <si>
    <t>Протаскивание в футляр</t>
  </si>
  <si>
    <t xml:space="preserve">полиэтиленовыых труб </t>
  </si>
  <si>
    <t>100 м</t>
  </si>
  <si>
    <t>85</t>
  </si>
  <si>
    <t>22-05-004-1</t>
  </si>
  <si>
    <t>Заделка   концов футляра бетоном</t>
  </si>
  <si>
    <t>В10(М150)</t>
  </si>
  <si>
    <t>1 футляр</t>
  </si>
  <si>
    <t>86</t>
  </si>
  <si>
    <t>код:101 0073</t>
  </si>
  <si>
    <t>Битумы нефтяные строительные</t>
  </si>
  <si>
    <t>НБН-90/10</t>
  </si>
  <si>
    <t>87</t>
  </si>
  <si>
    <t>код:101 0311</t>
  </si>
  <si>
    <t>Каболка</t>
  </si>
  <si>
    <t>88</t>
  </si>
  <si>
    <t>C401-4</t>
  </si>
  <si>
    <t>Бетон тяжелый, класс:В 10(М150)</t>
  </si>
  <si>
    <t>код:401 0004</t>
  </si>
  <si>
    <t>89</t>
  </si>
  <si>
    <t>песка под щебень</t>
  </si>
  <si>
    <t>90</t>
  </si>
  <si>
    <t>91</t>
  </si>
  <si>
    <t>27-04-005-2</t>
  </si>
  <si>
    <t>Устройство оснований толщиной 15 см</t>
  </si>
  <si>
    <t>из щебня фракции 40-70 мм(при укатке</t>
  </si>
  <si>
    <t>каменных материалов с пределом</t>
  </si>
  <si>
    <t xml:space="preserve">прочности на сжатие свыше 98, </t>
  </si>
  <si>
    <t>1(1000)МПа(кгс/см2)):двухслойных</t>
  </si>
  <si>
    <t>верхнего слоя</t>
  </si>
  <si>
    <t>1000 м2</t>
  </si>
  <si>
    <t>92</t>
  </si>
  <si>
    <t>27-06-020-1</t>
  </si>
  <si>
    <t>Устройство покрытия толщиной 4 см из</t>
  </si>
  <si>
    <t>горячих асфальтобетонных смесей</t>
  </si>
  <si>
    <t xml:space="preserve">плотных мелкозернистых типа АБВ, </t>
  </si>
  <si>
    <t>плотность каменных материалов:2,5-2,</t>
  </si>
  <si>
    <t xml:space="preserve"> 9 т/м3</t>
  </si>
  <si>
    <t>93</t>
  </si>
  <si>
    <t>C410-10</t>
  </si>
  <si>
    <t>Смеси асфальтобетонные дорожные,</t>
  </si>
  <si>
    <t>код:410 0010</t>
  </si>
  <si>
    <t>аэродромные и асфальтобетон(горячие</t>
  </si>
  <si>
    <t>и теплые для плотного асфальтобетона</t>
  </si>
  <si>
    <t>мелко и крупнозернистые, песчаные),</t>
  </si>
  <si>
    <t>марка:III, тип Б</t>
  </si>
  <si>
    <t>94</t>
  </si>
  <si>
    <t>27-06-021-1</t>
  </si>
  <si>
    <t>При изменении толщины покрытия на 0,</t>
  </si>
  <si>
    <t xml:space="preserve"> 5 см  добавлять :к расценке</t>
  </si>
  <si>
    <t>27-06-020-1 (на 3 см)</t>
  </si>
  <si>
    <t>Прямые затраты 5,66x6=33,96</t>
  </si>
  <si>
    <t>95</t>
  </si>
  <si>
    <t>Прямые затраты по разделу "Открытый</t>
  </si>
  <si>
    <t>переход под асфальтовой  дорогой 2</t>
  </si>
  <si>
    <t>шт." с учетом коэффициентов</t>
  </si>
  <si>
    <t>Итого по разделу "Открытый переход</t>
  </si>
  <si>
    <t>под асфальтовой  дорогой 2 шт."</t>
  </si>
  <si>
    <t>Площадка для подъезда пожарных машин</t>
  </si>
  <si>
    <t>96</t>
  </si>
  <si>
    <t>01-01-036-2</t>
  </si>
  <si>
    <t>Планировка площадки бульдозерами</t>
  </si>
  <si>
    <t>мощностью 79(108)кВт(л.с.)</t>
  </si>
  <si>
    <t>1000 м2 спланир.пов-ти за 1 проход бульдозера</t>
  </si>
  <si>
    <t>97</t>
  </si>
  <si>
    <t>27-04-005-1</t>
  </si>
  <si>
    <t>Устройство щебеночной подготовки ,</t>
  </si>
  <si>
    <t>толщ. 15 см</t>
  </si>
  <si>
    <t>98</t>
  </si>
  <si>
    <t>27-06-001-3</t>
  </si>
  <si>
    <t>Устройство дорожных покрытий из</t>
  </si>
  <si>
    <t>сборных железобетонных плит</t>
  </si>
  <si>
    <t>прямоугольных площадью:до 10,  5 м2</t>
  </si>
  <si>
    <t>99</t>
  </si>
  <si>
    <t>код:440 9138</t>
  </si>
  <si>
    <t>Плиты дорожных покрытий ж/б</t>
  </si>
  <si>
    <t>003</t>
  </si>
  <si>
    <t>прямоугольные площадью до 10,5м2</t>
  </si>
  <si>
    <t>100</t>
  </si>
  <si>
    <t>C446-71</t>
  </si>
  <si>
    <t>Плиты 2П30.18</t>
  </si>
  <si>
    <t>код:446 9911</t>
  </si>
  <si>
    <t>Прямые затраты по разделу "Площадка</t>
  </si>
  <si>
    <t>для подъезда пожарных машин" с</t>
  </si>
  <si>
    <t>учетом коэффициентов</t>
  </si>
  <si>
    <t>Итого по разделу "Площадка для</t>
  </si>
  <si>
    <t>подъезда пожарных машин"</t>
  </si>
  <si>
    <t>Итого прямые затраты по смете</t>
  </si>
  <si>
    <t>Итого по смете</t>
  </si>
  <si>
    <t>Пересчет в</t>
  </si>
  <si>
    <t xml:space="preserve">  СМР 5,66</t>
  </si>
  <si>
    <t>цены на 2 кв.</t>
  </si>
  <si>
    <t>2009 г.</t>
  </si>
  <si>
    <t>Временные здания и сооружения</t>
  </si>
  <si>
    <t>Временные</t>
  </si>
  <si>
    <t xml:space="preserve"> 2,32%</t>
  </si>
  <si>
    <t>здания и</t>
  </si>
  <si>
    <t>сооружения</t>
  </si>
  <si>
    <t>Итого</t>
  </si>
  <si>
    <t>Налоги</t>
  </si>
  <si>
    <t>НДС</t>
  </si>
  <si>
    <t xml:space="preserve"> 18%</t>
  </si>
  <si>
    <t>Всего по смете</t>
  </si>
  <si>
    <t>Составил : СЛАВНОВА</t>
  </si>
  <si>
    <t>Проверил : АЙНУЛЛОВА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</si>
</sst>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#,000"/>
    <numFmt numFmtId="174" formatCode="#\ ##,000"/>
    <numFmt numFmtId="175" formatCode="0.0"/>
    <numFmt numFmtId="176" formatCode="0.000"/>
    <numFmt numFmtId="177" formatCode="#,#00"/>
    <numFmt numFmtId="178" formatCode="#,#00.0"/>
    <numFmt numFmtId="179" formatCode="#\ #,000"/>
    <numFmt numFmtId="180" formatCode="#.0\ #000"/>
    <numFmt numFmtId="181" formatCode="#0\ #,000"/>
    <numFmt numFmtId="182" formatCode="0.0000000"/>
    <numFmt numFmtId="183" formatCode="0.000000"/>
    <numFmt numFmtId="184" formatCode="0.00000"/>
  </numFmts>
  <fonts count="8"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i/>
      <sz val="7"/>
      <name val="Arial Cyr"/>
      <family val="2"/>
    </font>
    <font>
      <sz val="8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Continuous" wrapText="1"/>
    </xf>
    <xf numFmtId="49" fontId="0" fillId="0" borderId="1" xfId="0" applyNumberFormat="1" applyFont="1" applyBorder="1" applyAlignment="1">
      <alignment horizontal="centerContinuous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1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centerContinuous" vertical="center"/>
    </xf>
    <xf numFmtId="49" fontId="1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Continuous" wrapText="1"/>
    </xf>
    <xf numFmtId="49" fontId="0" fillId="0" borderId="12" xfId="0" applyNumberFormat="1" applyFont="1" applyBorder="1" applyAlignment="1">
      <alignment horizontal="centerContinuous" vertical="center" wrapText="1"/>
    </xf>
    <xf numFmtId="49" fontId="0" fillId="0" borderId="13" xfId="0" applyNumberFormat="1" applyFont="1" applyBorder="1" applyAlignment="1">
      <alignment horizontal="centerContinuous" vertical="center" wrapText="1"/>
    </xf>
    <xf numFmtId="49" fontId="0" fillId="0" borderId="14" xfId="0" applyNumberFormat="1" applyFont="1" applyBorder="1" applyAlignment="1">
      <alignment horizontal="centerContinuous" vertical="center" wrapText="1"/>
    </xf>
    <xf numFmtId="49" fontId="1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Continuous" vertical="center" wrapText="1"/>
    </xf>
    <xf numFmtId="49" fontId="0" fillId="0" borderId="17" xfId="0" applyNumberFormat="1" applyFont="1" applyBorder="1" applyAlignment="1">
      <alignment horizontal="centerContinuous" vertical="center" wrapTex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49" fontId="0" fillId="0" borderId="5" xfId="0" applyNumberFormat="1" applyFont="1" applyBorder="1" applyAlignment="1">
      <alignment horizontal="centerContinuous" vertical="center" wrapText="1"/>
    </xf>
    <xf numFmtId="49" fontId="0" fillId="0" borderId="19" xfId="0" applyNumberFormat="1" applyFont="1" applyBorder="1" applyAlignment="1">
      <alignment horizontal="centerContinuous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4"/>
  <sheetViews>
    <sheetView showGridLines="0" showZeros="0" tabSelected="1" zoomScale="75" zoomScaleNormal="75" workbookViewId="0" topLeftCell="A1">
      <selection activeCell="A7" sqref="A7:IV7"/>
    </sheetView>
  </sheetViews>
  <sheetFormatPr defaultColWidth="9.00390625" defaultRowHeight="12" outlineLevelCol="1"/>
  <cols>
    <col min="1" max="1" width="5.375" style="5" customWidth="1"/>
    <col min="2" max="2" width="14.00390625" style="13" customWidth="1"/>
    <col min="3" max="3" width="51.75390625" style="5" customWidth="1"/>
    <col min="4" max="4" width="12.625" style="62" customWidth="1"/>
    <col min="5" max="5" width="11.625" style="62" customWidth="1"/>
    <col min="6" max="7" width="12.25390625" style="62" customWidth="1"/>
    <col min="8" max="8" width="11.625" style="62" customWidth="1"/>
    <col min="9" max="9" width="13.125" style="62" customWidth="1"/>
    <col min="10" max="10" width="10.375" style="62" customWidth="1"/>
    <col min="11" max="11" width="10.25390625" style="62" customWidth="1"/>
    <col min="12" max="13" width="11.625" style="5" hidden="1" customWidth="1" outlineLevel="1"/>
    <col min="14" max="15" width="13.25390625" style="5" hidden="1" customWidth="1" outlineLevel="1"/>
    <col min="16" max="16" width="13.25390625" style="0" hidden="1" customWidth="1" outlineLevel="1"/>
    <col min="17" max="17" width="12.625" style="5" hidden="1" customWidth="1" outlineLevel="1"/>
    <col min="18" max="20" width="9.125" style="2" hidden="1" customWidth="1" outlineLevel="1"/>
    <col min="21" max="27" width="12.75390625" style="2" hidden="1" customWidth="1" outlineLevel="1"/>
    <col min="28" max="28" width="9.125" style="2" customWidth="1" collapsed="1"/>
    <col min="29" max="16384" width="9.125" style="2" customWidth="1"/>
  </cols>
  <sheetData>
    <row r="1" spans="1:15" ht="24.75" customHeight="1">
      <c r="A1" s="19"/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26"/>
      <c r="O1" s="13"/>
    </row>
    <row r="2" spans="1:15" ht="12" customHeight="1">
      <c r="A2" s="19"/>
      <c r="C2" s="56"/>
      <c r="D2" s="57" t="s">
        <v>0</v>
      </c>
      <c r="E2" s="23"/>
      <c r="F2" s="23"/>
      <c r="G2" s="23"/>
      <c r="H2" s="5"/>
      <c r="I2" s="23"/>
      <c r="J2" s="23"/>
      <c r="K2" s="26"/>
      <c r="O2" s="13"/>
    </row>
    <row r="3" spans="1:15" ht="24.75" customHeight="1">
      <c r="A3" s="19"/>
      <c r="D3" s="23"/>
      <c r="E3" s="23"/>
      <c r="F3" s="23"/>
      <c r="G3" s="23"/>
      <c r="H3" s="5"/>
      <c r="I3" s="23"/>
      <c r="J3" s="23"/>
      <c r="K3" s="26"/>
      <c r="O3" s="13"/>
    </row>
    <row r="4" spans="4:15" ht="12">
      <c r="D4" s="23"/>
      <c r="E4" s="23"/>
      <c r="F4" s="24" t="s">
        <v>32</v>
      </c>
      <c r="G4" s="5"/>
      <c r="H4" s="23"/>
      <c r="I4" s="23"/>
      <c r="J4" s="23"/>
      <c r="K4" s="5"/>
      <c r="O4" s="13"/>
    </row>
    <row r="5" spans="1:15" ht="15" customHeight="1">
      <c r="A5" s="24" t="s">
        <v>34</v>
      </c>
      <c r="D5" s="1"/>
      <c r="E5" s="1"/>
      <c r="F5" s="3" t="s">
        <v>33</v>
      </c>
      <c r="G5" s="5"/>
      <c r="H5" s="23"/>
      <c r="I5" s="23"/>
      <c r="J5" s="23"/>
      <c r="K5" s="5"/>
      <c r="L5" s="1"/>
      <c r="M5" s="1"/>
      <c r="N5" s="1"/>
      <c r="O5" s="14"/>
    </row>
    <row r="6" spans="1:15" ht="12">
      <c r="A6" s="68"/>
      <c r="B6" s="68"/>
      <c r="C6" s="68"/>
      <c r="D6" s="23"/>
      <c r="E6" s="5"/>
      <c r="F6" s="70" t="s">
        <v>35</v>
      </c>
      <c r="G6" s="69"/>
      <c r="H6" s="69"/>
      <c r="I6" s="69"/>
      <c r="J6" s="69"/>
      <c r="K6" s="69"/>
      <c r="O6" s="13"/>
    </row>
    <row r="7" spans="4:15" ht="24.75" customHeight="1">
      <c r="D7" s="23"/>
      <c r="E7" s="23"/>
      <c r="F7" s="23"/>
      <c r="G7" s="23"/>
      <c r="H7" s="5"/>
      <c r="I7" s="23"/>
      <c r="J7" s="23"/>
      <c r="K7" s="5"/>
      <c r="M7" s="18" t="e">
        <f>#REF!</f>
        <v>#REF!</v>
      </c>
      <c r="O7" s="13"/>
    </row>
    <row r="8" spans="1:27" s="22" customFormat="1" ht="15.75">
      <c r="A8" s="27"/>
      <c r="B8" s="42"/>
      <c r="C8" s="21" t="s">
        <v>38</v>
      </c>
      <c r="D8" s="20"/>
      <c r="E8" s="20"/>
      <c r="F8" s="20"/>
      <c r="G8" s="20"/>
      <c r="H8" s="20"/>
      <c r="I8" s="20"/>
      <c r="J8" s="27"/>
      <c r="K8" s="27"/>
      <c r="L8" s="20"/>
      <c r="M8" s="20"/>
      <c r="N8" s="20"/>
      <c r="O8" s="21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18" s="32" customFormat="1" ht="30" customHeight="1">
      <c r="A9" s="29"/>
      <c r="B9" s="65" t="s">
        <v>39</v>
      </c>
      <c r="C9" s="67"/>
      <c r="D9" s="67"/>
      <c r="E9" s="67"/>
      <c r="F9" s="67"/>
      <c r="G9" s="67"/>
      <c r="H9" s="67"/>
      <c r="I9" s="67"/>
      <c r="J9" s="67"/>
      <c r="K9" s="29"/>
      <c r="L9" s="30"/>
      <c r="M9" s="30"/>
      <c r="N9" s="30"/>
      <c r="O9" s="31"/>
      <c r="P9" s="31"/>
      <c r="Q9" s="30"/>
      <c r="R9" s="30"/>
    </row>
    <row r="10" spans="1:18" ht="12">
      <c r="A10" s="3"/>
      <c r="B10" s="66" t="s">
        <v>23</v>
      </c>
      <c r="C10" s="66"/>
      <c r="D10" s="66"/>
      <c r="E10" s="66"/>
      <c r="F10" s="66"/>
      <c r="G10" s="66"/>
      <c r="H10" s="66"/>
      <c r="I10" s="66"/>
      <c r="J10" s="66"/>
      <c r="K10" s="3"/>
      <c r="L10" s="3"/>
      <c r="M10" s="3"/>
      <c r="N10" s="3"/>
      <c r="O10" s="3"/>
      <c r="P10" s="3"/>
      <c r="Q10" s="3"/>
      <c r="R10" s="3"/>
    </row>
    <row r="11" spans="1:18" s="32" customFormat="1" ht="30" customHeight="1">
      <c r="A11" s="29"/>
      <c r="B11" s="65" t="s">
        <v>36</v>
      </c>
      <c r="C11" s="67"/>
      <c r="D11" s="67"/>
      <c r="E11" s="67"/>
      <c r="F11" s="67"/>
      <c r="G11" s="67"/>
      <c r="H11" s="67"/>
      <c r="I11" s="67"/>
      <c r="J11" s="67"/>
      <c r="K11" s="29"/>
      <c r="L11" s="30"/>
      <c r="M11" s="30"/>
      <c r="N11" s="30"/>
      <c r="O11" s="31"/>
      <c r="P11" s="31"/>
      <c r="Q11" s="30"/>
      <c r="R11" s="30"/>
    </row>
    <row r="12" spans="1:18" ht="12">
      <c r="A12" s="3"/>
      <c r="B12" s="66" t="s">
        <v>1</v>
      </c>
      <c r="C12" s="66"/>
      <c r="D12" s="66"/>
      <c r="E12" s="66"/>
      <c r="F12" s="66"/>
      <c r="G12" s="66"/>
      <c r="H12" s="66"/>
      <c r="I12" s="66"/>
      <c r="J12" s="66"/>
      <c r="K12" s="3"/>
      <c r="L12" s="3"/>
      <c r="M12" s="3"/>
      <c r="N12" s="3"/>
      <c r="O12" s="3"/>
      <c r="P12" s="3"/>
      <c r="Q12" s="3"/>
      <c r="R12" s="3"/>
    </row>
    <row r="13" spans="1:18" ht="19.5" customHeight="1">
      <c r="A13" s="3"/>
      <c r="B13" s="46" t="s">
        <v>24</v>
      </c>
      <c r="C13" s="71" t="s">
        <v>37</v>
      </c>
      <c r="D13" s="28"/>
      <c r="E13" s="28"/>
      <c r="F13" s="45"/>
      <c r="G13" s="45"/>
      <c r="H13" s="45"/>
      <c r="I13" s="45"/>
      <c r="J13" s="45"/>
      <c r="K13" s="3"/>
      <c r="L13" s="3"/>
      <c r="M13" s="3"/>
      <c r="N13" s="3"/>
      <c r="O13" s="3"/>
      <c r="P13" s="3"/>
      <c r="Q13" s="3"/>
      <c r="R13" s="3"/>
    </row>
    <row r="14" spans="1:18" ht="12">
      <c r="A14" s="3"/>
      <c r="B14" s="45"/>
      <c r="C14" s="45"/>
      <c r="D14" s="45"/>
      <c r="E14" s="45"/>
      <c r="F14" s="45"/>
      <c r="G14" s="45"/>
      <c r="H14" s="45"/>
      <c r="I14" s="45"/>
      <c r="J14" s="45"/>
      <c r="K14" s="3"/>
      <c r="L14" s="3"/>
      <c r="M14" s="3"/>
      <c r="N14" s="3"/>
      <c r="O14" s="3"/>
      <c r="P14" s="3"/>
      <c r="Q14" s="3"/>
      <c r="R14" s="3"/>
    </row>
    <row r="15" spans="1:18" ht="12">
      <c r="A15" s="43" t="s">
        <v>40</v>
      </c>
      <c r="B15" s="43"/>
      <c r="C15" s="3"/>
      <c r="D15" s="14"/>
      <c r="E15" s="1"/>
      <c r="F15" s="1"/>
      <c r="G15" s="23"/>
      <c r="H15" s="24" t="s">
        <v>2</v>
      </c>
      <c r="I15" s="25"/>
      <c r="J15" s="14" t="s">
        <v>41</v>
      </c>
      <c r="K15" s="4"/>
      <c r="L15" s="4"/>
      <c r="M15" s="4"/>
      <c r="N15" s="4"/>
      <c r="O15" s="4"/>
      <c r="P15" s="4"/>
      <c r="Q15" s="3"/>
      <c r="R15" s="3"/>
    </row>
    <row r="16" spans="4:27" ht="12.75" thickBot="1">
      <c r="D16" s="23"/>
      <c r="E16" s="23"/>
      <c r="F16" s="23"/>
      <c r="G16" s="23"/>
      <c r="H16" s="5"/>
      <c r="I16" s="23"/>
      <c r="J16" s="23"/>
      <c r="K16" s="5"/>
      <c r="P16" s="5"/>
      <c r="Q16" s="15"/>
      <c r="R16" s="15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5" customFormat="1" ht="24.75" thickTop="1">
      <c r="A17" s="6"/>
      <c r="B17" s="6"/>
      <c r="C17" s="11"/>
      <c r="D17" s="6"/>
      <c r="E17" s="39" t="s">
        <v>3</v>
      </c>
      <c r="F17" s="40"/>
      <c r="G17" s="39" t="s">
        <v>4</v>
      </c>
      <c r="H17" s="41"/>
      <c r="I17" s="40"/>
      <c r="J17" s="58" t="s">
        <v>5</v>
      </c>
      <c r="K17" s="59"/>
      <c r="L17" s="9" t="s">
        <v>4</v>
      </c>
      <c r="M17" s="9"/>
      <c r="N17" s="10" t="s">
        <v>6</v>
      </c>
      <c r="O17" s="10"/>
      <c r="P17" s="17"/>
      <c r="Q17" s="9" t="s">
        <v>7</v>
      </c>
      <c r="R17" s="9"/>
      <c r="S17" s="9"/>
      <c r="T17" s="9"/>
      <c r="U17" s="10" t="s">
        <v>6</v>
      </c>
      <c r="V17" s="10"/>
      <c r="W17" s="6" t="s">
        <v>8</v>
      </c>
      <c r="X17" s="6" t="s">
        <v>9</v>
      </c>
      <c r="Y17" s="9" t="s">
        <v>3</v>
      </c>
      <c r="Z17" s="10"/>
      <c r="AA17" s="10"/>
    </row>
    <row r="18" spans="1:27" s="52" customFormat="1" ht="39.75" customHeight="1" thickBot="1">
      <c r="A18" s="47" t="s">
        <v>27</v>
      </c>
      <c r="B18" s="47" t="s">
        <v>28</v>
      </c>
      <c r="C18" s="48" t="s">
        <v>10</v>
      </c>
      <c r="D18" s="47" t="s">
        <v>29</v>
      </c>
      <c r="E18" s="36" t="s">
        <v>11</v>
      </c>
      <c r="F18" s="36" t="s">
        <v>30</v>
      </c>
      <c r="G18" s="63" t="s">
        <v>11</v>
      </c>
      <c r="H18" s="63" t="s">
        <v>26</v>
      </c>
      <c r="I18" s="33" t="s">
        <v>30</v>
      </c>
      <c r="J18" s="44" t="s">
        <v>25</v>
      </c>
      <c r="K18" s="49"/>
      <c r="L18" s="47"/>
      <c r="M18" s="47"/>
      <c r="N18" s="50"/>
      <c r="O18" s="51"/>
      <c r="P18" s="51"/>
      <c r="Q18" s="33"/>
      <c r="S18" s="47"/>
      <c r="T18" s="47"/>
      <c r="U18" s="53"/>
      <c r="V18" s="54"/>
      <c r="W18" s="55" t="s">
        <v>13</v>
      </c>
      <c r="X18" s="55" t="s">
        <v>14</v>
      </c>
      <c r="Y18" s="55" t="s">
        <v>15</v>
      </c>
      <c r="Z18" s="35" t="s">
        <v>16</v>
      </c>
      <c r="AA18" s="35" t="s">
        <v>17</v>
      </c>
    </row>
    <row r="19" spans="1:27" s="5" customFormat="1" ht="27" customHeight="1" thickBot="1" thickTop="1">
      <c r="A19" s="8"/>
      <c r="B19" s="8"/>
      <c r="C19" s="12"/>
      <c r="D19" s="8"/>
      <c r="E19" s="34" t="s">
        <v>26</v>
      </c>
      <c r="F19" s="34" t="s">
        <v>31</v>
      </c>
      <c r="G19" s="64"/>
      <c r="H19" s="64"/>
      <c r="I19" s="34" t="s">
        <v>31</v>
      </c>
      <c r="J19" s="35" t="s">
        <v>18</v>
      </c>
      <c r="K19" s="35" t="s">
        <v>11</v>
      </c>
      <c r="L19" s="37" t="s">
        <v>12</v>
      </c>
      <c r="M19" s="34" t="s">
        <v>19</v>
      </c>
      <c r="N19" s="38" t="s">
        <v>20</v>
      </c>
      <c r="O19" s="34" t="s">
        <v>21</v>
      </c>
      <c r="P19" s="34"/>
      <c r="Q19" s="7" t="s">
        <v>11</v>
      </c>
      <c r="R19" s="7" t="s">
        <v>22</v>
      </c>
      <c r="S19" s="7" t="s">
        <v>12</v>
      </c>
      <c r="T19" s="8" t="s">
        <v>19</v>
      </c>
      <c r="U19" s="38" t="s">
        <v>20</v>
      </c>
      <c r="V19" s="8" t="s">
        <v>21</v>
      </c>
      <c r="W19" s="7"/>
      <c r="X19" s="7"/>
      <c r="Y19" s="7"/>
      <c r="Z19" s="7"/>
      <c r="AA19" s="7"/>
    </row>
    <row r="20" spans="1:27" s="52" customFormat="1" ht="13.5" thickBot="1" thickTop="1">
      <c r="A20" s="60">
        <v>1</v>
      </c>
      <c r="B20" s="60">
        <v>2</v>
      </c>
      <c r="C20" s="61">
        <v>3</v>
      </c>
      <c r="D20" s="60">
        <v>4</v>
      </c>
      <c r="E20" s="60">
        <v>5</v>
      </c>
      <c r="F20" s="60">
        <v>6</v>
      </c>
      <c r="G20" s="60">
        <v>7</v>
      </c>
      <c r="H20" s="60">
        <v>8</v>
      </c>
      <c r="I20" s="60">
        <v>9</v>
      </c>
      <c r="J20" s="60">
        <v>10</v>
      </c>
      <c r="K20" s="60">
        <v>11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11" ht="12.75" thickTop="1">
      <c r="A21" s="72"/>
      <c r="B21" s="73"/>
      <c r="C21" s="75" t="s">
        <v>42</v>
      </c>
      <c r="D21" s="74"/>
      <c r="E21" s="74"/>
      <c r="F21" s="74"/>
      <c r="G21" s="74"/>
      <c r="H21" s="74"/>
      <c r="I21" s="74"/>
      <c r="J21" s="74"/>
      <c r="K21" s="74"/>
    </row>
    <row r="22" spans="1:11" ht="12">
      <c r="A22" s="73" t="s">
        <v>43</v>
      </c>
      <c r="B22" s="73" t="s">
        <v>44</v>
      </c>
      <c r="C22" s="73" t="s">
        <v>45</v>
      </c>
      <c r="D22" s="74">
        <v>9.6636</v>
      </c>
      <c r="E22" s="76">
        <v>1060.25</v>
      </c>
      <c r="F22" s="76">
        <v>1060.25</v>
      </c>
      <c r="G22" s="74">
        <v>10246</v>
      </c>
      <c r="H22" s="74"/>
      <c r="I22" s="76">
        <v>10246</v>
      </c>
      <c r="J22" s="74"/>
      <c r="K22" s="74"/>
    </row>
    <row r="23" spans="3:11" ht="12">
      <c r="C23" s="13" t="s">
        <v>46</v>
      </c>
      <c r="F23" s="62">
        <v>114.32</v>
      </c>
      <c r="I23" s="62">
        <v>1105</v>
      </c>
      <c r="J23" s="62">
        <v>9.68</v>
      </c>
      <c r="K23" s="62">
        <v>94</v>
      </c>
    </row>
    <row r="24" ht="12">
      <c r="C24" s="13" t="s">
        <v>47</v>
      </c>
    </row>
    <row r="25" ht="12">
      <c r="C25" s="13" t="s">
        <v>48</v>
      </c>
    </row>
    <row r="26" ht="12">
      <c r="C26" s="13" t="s">
        <v>49</v>
      </c>
    </row>
    <row r="27" spans="1:11" ht="12">
      <c r="A27" s="73" t="s">
        <v>50</v>
      </c>
      <c r="B27" s="73" t="s">
        <v>51</v>
      </c>
      <c r="C27" s="73" t="s">
        <v>52</v>
      </c>
      <c r="D27" s="74">
        <v>9.6636</v>
      </c>
      <c r="E27" s="76">
        <v>891.57</v>
      </c>
      <c r="F27" s="76">
        <v>891.57</v>
      </c>
      <c r="G27" s="74">
        <v>8616</v>
      </c>
      <c r="H27" s="74"/>
      <c r="I27" s="76">
        <v>8616</v>
      </c>
      <c r="J27" s="74"/>
      <c r="K27" s="74"/>
    </row>
    <row r="28" spans="3:11" ht="12">
      <c r="C28" s="13" t="s">
        <v>53</v>
      </c>
      <c r="F28" s="62">
        <v>96.13</v>
      </c>
      <c r="I28" s="62">
        <v>929</v>
      </c>
      <c r="J28" s="62">
        <v>8.14</v>
      </c>
      <c r="K28" s="62">
        <v>79</v>
      </c>
    </row>
    <row r="29" ht="12">
      <c r="C29" s="13" t="s">
        <v>54</v>
      </c>
    </row>
    <row r="30" ht="12">
      <c r="C30" s="13" t="s">
        <v>49</v>
      </c>
    </row>
    <row r="31" spans="1:11" ht="12">
      <c r="A31" s="73" t="s">
        <v>55</v>
      </c>
      <c r="B31" s="73" t="s">
        <v>56</v>
      </c>
      <c r="C31" s="73" t="s">
        <v>57</v>
      </c>
      <c r="D31" s="74">
        <v>20.13</v>
      </c>
      <c r="E31" s="76">
        <v>2812.42</v>
      </c>
      <c r="F31" s="76">
        <v>2728.68</v>
      </c>
      <c r="G31" s="74">
        <v>56614</v>
      </c>
      <c r="H31" s="74">
        <v>1686</v>
      </c>
      <c r="I31" s="76">
        <v>54928</v>
      </c>
      <c r="J31" s="76">
        <v>10.75</v>
      </c>
      <c r="K31" s="76">
        <v>216</v>
      </c>
    </row>
    <row r="32" spans="3:11" ht="12">
      <c r="C32" s="13" t="s">
        <v>58</v>
      </c>
      <c r="E32" s="62">
        <v>83.74</v>
      </c>
      <c r="F32" s="62">
        <v>275.88</v>
      </c>
      <c r="I32" s="62">
        <v>5553</v>
      </c>
      <c r="J32" s="62">
        <v>23.36</v>
      </c>
      <c r="K32" s="62">
        <v>470</v>
      </c>
    </row>
    <row r="33" ht="12">
      <c r="C33" s="13" t="s">
        <v>59</v>
      </c>
    </row>
    <row r="34" ht="12">
      <c r="C34" s="13" t="s">
        <v>60</v>
      </c>
    </row>
    <row r="35" ht="12">
      <c r="C35" s="13" t="s">
        <v>61</v>
      </c>
    </row>
    <row r="36" ht="12">
      <c r="C36" s="13" t="s">
        <v>49</v>
      </c>
    </row>
    <row r="37" spans="1:11" ht="12">
      <c r="A37" s="73" t="s">
        <v>62</v>
      </c>
      <c r="B37" s="73" t="s">
        <v>56</v>
      </c>
      <c r="C37" s="73" t="s">
        <v>63</v>
      </c>
      <c r="D37" s="74">
        <v>0.552</v>
      </c>
      <c r="E37" s="76">
        <v>3093.66</v>
      </c>
      <c r="F37" s="76">
        <v>3001.55</v>
      </c>
      <c r="G37" s="74">
        <v>1708</v>
      </c>
      <c r="H37" s="74">
        <v>51</v>
      </c>
      <c r="I37" s="76">
        <v>1657</v>
      </c>
      <c r="J37" s="76">
        <v>11.83</v>
      </c>
      <c r="K37" s="76">
        <v>7</v>
      </c>
    </row>
    <row r="38" spans="3:11" ht="12">
      <c r="C38" s="13" t="s">
        <v>58</v>
      </c>
      <c r="E38" s="62">
        <v>92.11</v>
      </c>
      <c r="F38" s="62">
        <v>303.47</v>
      </c>
      <c r="I38" s="62">
        <v>168</v>
      </c>
      <c r="J38" s="62">
        <v>23.36</v>
      </c>
      <c r="K38" s="62">
        <v>13</v>
      </c>
    </row>
    <row r="39" ht="12">
      <c r="C39" s="13" t="s">
        <v>59</v>
      </c>
    </row>
    <row r="40" ht="12">
      <c r="C40" s="13" t="s">
        <v>60</v>
      </c>
    </row>
    <row r="41" ht="12">
      <c r="C41" s="13" t="s">
        <v>61</v>
      </c>
    </row>
    <row r="42" ht="12">
      <c r="C42" s="13" t="s">
        <v>49</v>
      </c>
    </row>
    <row r="43" ht="12">
      <c r="C43" s="13" t="s">
        <v>64</v>
      </c>
    </row>
    <row r="44" ht="12">
      <c r="C44" s="13" t="s">
        <v>65</v>
      </c>
    </row>
    <row r="45" ht="12">
      <c r="C45" s="13" t="s">
        <v>66</v>
      </c>
    </row>
    <row r="46" ht="12">
      <c r="C46" s="13" t="s">
        <v>67</v>
      </c>
    </row>
    <row r="47" ht="12">
      <c r="C47" s="13" t="s">
        <v>68</v>
      </c>
    </row>
    <row r="48" ht="12">
      <c r="C48" s="13" t="s">
        <v>69</v>
      </c>
    </row>
    <row r="49" spans="1:11" ht="12">
      <c r="A49" s="73" t="s">
        <v>70</v>
      </c>
      <c r="B49" s="73" t="s">
        <v>71</v>
      </c>
      <c r="C49" s="73" t="s">
        <v>57</v>
      </c>
      <c r="D49" s="74">
        <v>5.592</v>
      </c>
      <c r="E49" s="76">
        <v>3551.61</v>
      </c>
      <c r="F49" s="76">
        <v>3445.9</v>
      </c>
      <c r="G49" s="74">
        <v>19861</v>
      </c>
      <c r="H49" s="74">
        <v>592</v>
      </c>
      <c r="I49" s="76">
        <v>19269</v>
      </c>
      <c r="J49" s="76">
        <v>13.57</v>
      </c>
      <c r="K49" s="76">
        <v>76</v>
      </c>
    </row>
    <row r="50" spans="3:11" ht="12">
      <c r="C50" s="13" t="s">
        <v>72</v>
      </c>
      <c r="E50" s="62">
        <v>105.71</v>
      </c>
      <c r="F50" s="62">
        <v>348.4</v>
      </c>
      <c r="I50" s="62">
        <v>1948</v>
      </c>
      <c r="J50" s="62">
        <v>29.5</v>
      </c>
      <c r="K50" s="62">
        <v>165</v>
      </c>
    </row>
    <row r="51" ht="12">
      <c r="C51" s="13" t="s">
        <v>73</v>
      </c>
    </row>
    <row r="52" ht="12">
      <c r="C52" s="13" t="s">
        <v>74</v>
      </c>
    </row>
    <row r="53" ht="12">
      <c r="C53" s="13" t="s">
        <v>49</v>
      </c>
    </row>
    <row r="54" spans="1:11" ht="12">
      <c r="A54" s="73" t="s">
        <v>75</v>
      </c>
      <c r="B54" s="73" t="s">
        <v>71</v>
      </c>
      <c r="C54" s="73" t="s">
        <v>63</v>
      </c>
      <c r="D54" s="74">
        <v>6.81</v>
      </c>
      <c r="E54" s="76">
        <v>3906.77</v>
      </c>
      <c r="F54" s="76">
        <v>3790.49</v>
      </c>
      <c r="G54" s="74">
        <v>26605</v>
      </c>
      <c r="H54" s="74">
        <v>792</v>
      </c>
      <c r="I54" s="76">
        <v>25813</v>
      </c>
      <c r="J54" s="76">
        <v>14.93</v>
      </c>
      <c r="K54" s="76">
        <v>102</v>
      </c>
    </row>
    <row r="55" spans="3:11" ht="12">
      <c r="C55" s="13" t="s">
        <v>72</v>
      </c>
      <c r="E55" s="62">
        <v>116.28</v>
      </c>
      <c r="F55" s="62">
        <v>383.24</v>
      </c>
      <c r="I55" s="62">
        <v>2610</v>
      </c>
      <c r="J55" s="62">
        <v>29.5</v>
      </c>
      <c r="K55" s="62">
        <v>201</v>
      </c>
    </row>
    <row r="56" ht="12">
      <c r="C56" s="13" t="s">
        <v>73</v>
      </c>
    </row>
    <row r="57" ht="12">
      <c r="C57" s="13" t="s">
        <v>74</v>
      </c>
    </row>
    <row r="58" ht="12">
      <c r="C58" s="13" t="s">
        <v>49</v>
      </c>
    </row>
    <row r="59" ht="12">
      <c r="C59" s="13" t="s">
        <v>76</v>
      </c>
    </row>
    <row r="60" ht="12">
      <c r="C60" s="13" t="s">
        <v>77</v>
      </c>
    </row>
    <row r="61" ht="12">
      <c r="C61" s="13" t="s">
        <v>78</v>
      </c>
    </row>
    <row r="62" ht="12">
      <c r="C62" s="13" t="s">
        <v>66</v>
      </c>
    </row>
    <row r="63" ht="12">
      <c r="C63" s="13" t="s">
        <v>79</v>
      </c>
    </row>
    <row r="64" ht="12">
      <c r="C64" s="13" t="s">
        <v>68</v>
      </c>
    </row>
    <row r="65" ht="12">
      <c r="C65" s="13" t="s">
        <v>80</v>
      </c>
    </row>
    <row r="66" spans="1:11" ht="12">
      <c r="A66" s="73" t="s">
        <v>81</v>
      </c>
      <c r="B66" s="73" t="s">
        <v>82</v>
      </c>
      <c r="C66" s="73" t="s">
        <v>83</v>
      </c>
      <c r="D66" s="74">
        <v>6.06</v>
      </c>
      <c r="E66" s="76">
        <v>1103.06</v>
      </c>
      <c r="F66" s="74"/>
      <c r="G66" s="74">
        <v>6685</v>
      </c>
      <c r="H66" s="74">
        <v>6685</v>
      </c>
      <c r="I66" s="74"/>
      <c r="J66" s="76">
        <v>141.6</v>
      </c>
      <c r="K66" s="76">
        <v>858</v>
      </c>
    </row>
    <row r="67" spans="3:5" ht="12">
      <c r="C67" s="13" t="s">
        <v>84</v>
      </c>
      <c r="E67" s="62">
        <v>1103.06</v>
      </c>
    </row>
    <row r="68" ht="12">
      <c r="C68" s="13" t="s">
        <v>85</v>
      </c>
    </row>
    <row r="69" ht="12">
      <c r="C69" s="13" t="s">
        <v>86</v>
      </c>
    </row>
    <row r="70" ht="12">
      <c r="C70" s="13" t="s">
        <v>77</v>
      </c>
    </row>
    <row r="71" ht="12">
      <c r="C71" s="13" t="s">
        <v>87</v>
      </c>
    </row>
    <row r="72" ht="12">
      <c r="C72" s="13" t="s">
        <v>88</v>
      </c>
    </row>
    <row r="73" spans="1:11" ht="12">
      <c r="A73" s="73" t="s">
        <v>89</v>
      </c>
      <c r="B73" s="73" t="s">
        <v>82</v>
      </c>
      <c r="C73" s="73" t="s">
        <v>90</v>
      </c>
      <c r="D73" s="74">
        <v>0.18</v>
      </c>
      <c r="E73" s="76">
        <v>1213.37</v>
      </c>
      <c r="F73" s="74"/>
      <c r="G73" s="74">
        <v>218</v>
      </c>
      <c r="H73" s="74">
        <v>218</v>
      </c>
      <c r="I73" s="74"/>
      <c r="J73" s="76">
        <v>155.76</v>
      </c>
      <c r="K73" s="76">
        <v>28</v>
      </c>
    </row>
    <row r="74" spans="3:5" ht="12">
      <c r="C74" s="13" t="s">
        <v>91</v>
      </c>
      <c r="E74" s="62">
        <v>1213.37</v>
      </c>
    </row>
    <row r="75" ht="12">
      <c r="C75" s="13" t="s">
        <v>92</v>
      </c>
    </row>
    <row r="76" ht="12">
      <c r="C76" s="13" t="s">
        <v>93</v>
      </c>
    </row>
    <row r="77" ht="12">
      <c r="C77" s="13" t="s">
        <v>85</v>
      </c>
    </row>
    <row r="78" ht="12">
      <c r="C78" s="13" t="s">
        <v>94</v>
      </c>
    </row>
    <row r="79" ht="12">
      <c r="C79" s="13" t="s">
        <v>95</v>
      </c>
    </row>
    <row r="80" ht="12">
      <c r="C80" s="13" t="s">
        <v>96</v>
      </c>
    </row>
    <row r="81" ht="12">
      <c r="C81" s="13" t="s">
        <v>97</v>
      </c>
    </row>
    <row r="82" ht="12">
      <c r="C82" s="13" t="s">
        <v>98</v>
      </c>
    </row>
    <row r="83" ht="12">
      <c r="C83" s="13" t="s">
        <v>99</v>
      </c>
    </row>
    <row r="84" ht="12">
      <c r="C84" s="13" t="s">
        <v>77</v>
      </c>
    </row>
    <row r="85" ht="12">
      <c r="C85" s="13" t="s">
        <v>100</v>
      </c>
    </row>
    <row r="86" ht="12">
      <c r="C86" s="13" t="s">
        <v>68</v>
      </c>
    </row>
    <row r="87" ht="12">
      <c r="C87" s="13" t="s">
        <v>101</v>
      </c>
    </row>
    <row r="88" spans="1:11" ht="12">
      <c r="A88" s="73" t="s">
        <v>102</v>
      </c>
      <c r="B88" s="73" t="s">
        <v>103</v>
      </c>
      <c r="C88" s="73" t="s">
        <v>104</v>
      </c>
      <c r="D88" s="74">
        <v>1.68</v>
      </c>
      <c r="E88" s="76">
        <v>1439.59</v>
      </c>
      <c r="F88" s="74"/>
      <c r="G88" s="74">
        <v>2419</v>
      </c>
      <c r="H88" s="74">
        <v>2419</v>
      </c>
      <c r="I88" s="74"/>
      <c r="J88" s="76">
        <v>184.8</v>
      </c>
      <c r="K88" s="76">
        <v>310</v>
      </c>
    </row>
    <row r="89" spans="3:5" ht="12">
      <c r="C89" s="13" t="s">
        <v>105</v>
      </c>
      <c r="E89" s="62">
        <v>1439.59</v>
      </c>
    </row>
    <row r="90" ht="12">
      <c r="C90" s="13" t="s">
        <v>85</v>
      </c>
    </row>
    <row r="91" ht="12">
      <c r="C91" s="13" t="s">
        <v>86</v>
      </c>
    </row>
    <row r="92" ht="12">
      <c r="C92" s="13" t="s">
        <v>106</v>
      </c>
    </row>
    <row r="93" ht="12">
      <c r="C93" s="13" t="s">
        <v>107</v>
      </c>
    </row>
    <row r="94" spans="1:11" ht="12">
      <c r="A94" s="73" t="s">
        <v>108</v>
      </c>
      <c r="B94" s="73" t="s">
        <v>103</v>
      </c>
      <c r="C94" s="73" t="s">
        <v>109</v>
      </c>
      <c r="D94" s="74">
        <v>2.04</v>
      </c>
      <c r="E94" s="76">
        <v>1655.53</v>
      </c>
      <c r="F94" s="74"/>
      <c r="G94" s="74">
        <v>3377</v>
      </c>
      <c r="H94" s="74">
        <v>3377</v>
      </c>
      <c r="I94" s="74"/>
      <c r="J94" s="76">
        <v>212.52</v>
      </c>
      <c r="K94" s="76">
        <v>434</v>
      </c>
    </row>
    <row r="95" spans="3:5" ht="12">
      <c r="C95" s="13" t="s">
        <v>110</v>
      </c>
      <c r="E95" s="62">
        <v>1655.53</v>
      </c>
    </row>
    <row r="96" ht="12">
      <c r="C96" s="13" t="s">
        <v>85</v>
      </c>
    </row>
    <row r="97" ht="12">
      <c r="C97" s="13" t="s">
        <v>111</v>
      </c>
    </row>
    <row r="98" ht="12">
      <c r="C98" s="13" t="s">
        <v>112</v>
      </c>
    </row>
    <row r="99" ht="12">
      <c r="C99" s="13" t="s">
        <v>113</v>
      </c>
    </row>
    <row r="100" ht="12">
      <c r="C100" s="13" t="s">
        <v>114</v>
      </c>
    </row>
    <row r="101" ht="12">
      <c r="C101" s="13" t="s">
        <v>115</v>
      </c>
    </row>
    <row r="102" ht="12">
      <c r="C102" s="13" t="s">
        <v>116</v>
      </c>
    </row>
    <row r="103" ht="12">
      <c r="C103" s="13" t="s">
        <v>77</v>
      </c>
    </row>
    <row r="104" ht="12">
      <c r="C104" s="13" t="s">
        <v>117</v>
      </c>
    </row>
    <row r="105" ht="12">
      <c r="C105" s="13" t="s">
        <v>68</v>
      </c>
    </row>
    <row r="106" ht="12">
      <c r="C106" s="13" t="s">
        <v>118</v>
      </c>
    </row>
    <row r="107" spans="1:11" ht="12">
      <c r="A107" s="73" t="s">
        <v>119</v>
      </c>
      <c r="B107" s="73" t="s">
        <v>103</v>
      </c>
      <c r="C107" s="73" t="s">
        <v>109</v>
      </c>
      <c r="D107" s="74">
        <v>2.04</v>
      </c>
      <c r="E107" s="76">
        <v>1655.53</v>
      </c>
      <c r="F107" s="74"/>
      <c r="G107" s="74">
        <v>3377</v>
      </c>
      <c r="H107" s="74">
        <v>3377</v>
      </c>
      <c r="I107" s="74"/>
      <c r="J107" s="76">
        <v>212.52</v>
      </c>
      <c r="K107" s="76">
        <v>434</v>
      </c>
    </row>
    <row r="108" spans="3:5" ht="12">
      <c r="C108" s="13" t="s">
        <v>110</v>
      </c>
      <c r="E108" s="62">
        <v>1655.53</v>
      </c>
    </row>
    <row r="109" ht="12">
      <c r="C109" s="13" t="s">
        <v>85</v>
      </c>
    </row>
    <row r="110" ht="12">
      <c r="C110" s="13" t="s">
        <v>111</v>
      </c>
    </row>
    <row r="111" ht="12">
      <c r="C111" s="13" t="s">
        <v>112</v>
      </c>
    </row>
    <row r="112" ht="12">
      <c r="C112" s="13" t="s">
        <v>113</v>
      </c>
    </row>
    <row r="113" ht="12">
      <c r="C113" s="13" t="s">
        <v>114</v>
      </c>
    </row>
    <row r="114" ht="12">
      <c r="C114" s="13" t="s">
        <v>115</v>
      </c>
    </row>
    <row r="115" ht="12">
      <c r="C115" s="13" t="s">
        <v>116</v>
      </c>
    </row>
    <row r="116" ht="12">
      <c r="C116" s="13" t="s">
        <v>77</v>
      </c>
    </row>
    <row r="117" ht="12">
      <c r="C117" s="13" t="s">
        <v>117</v>
      </c>
    </row>
    <row r="118" ht="12">
      <c r="C118" s="13" t="s">
        <v>68</v>
      </c>
    </row>
    <row r="119" ht="12">
      <c r="C119" s="13" t="s">
        <v>118</v>
      </c>
    </row>
    <row r="120" spans="1:11" ht="12">
      <c r="A120" s="73" t="s">
        <v>120</v>
      </c>
      <c r="B120" s="73" t="s">
        <v>82</v>
      </c>
      <c r="C120" s="73" t="s">
        <v>121</v>
      </c>
      <c r="D120" s="74">
        <v>0.42</v>
      </c>
      <c r="E120" s="76">
        <v>919.22</v>
      </c>
      <c r="F120" s="74"/>
      <c r="G120" s="74">
        <v>386</v>
      </c>
      <c r="H120" s="74">
        <v>386</v>
      </c>
      <c r="I120" s="74"/>
      <c r="J120" s="76">
        <v>118</v>
      </c>
      <c r="K120" s="76">
        <v>50</v>
      </c>
    </row>
    <row r="121" spans="3:5" ht="12">
      <c r="C121" s="13" t="s">
        <v>122</v>
      </c>
      <c r="E121" s="62">
        <v>919.22</v>
      </c>
    </row>
    <row r="122" ht="12">
      <c r="C122" s="13" t="s">
        <v>61</v>
      </c>
    </row>
    <row r="123" ht="12">
      <c r="C123" s="13" t="s">
        <v>85</v>
      </c>
    </row>
    <row r="124" spans="1:11" ht="12">
      <c r="A124" s="73" t="s">
        <v>123</v>
      </c>
      <c r="B124" s="73" t="s">
        <v>103</v>
      </c>
      <c r="C124" s="73" t="s">
        <v>124</v>
      </c>
      <c r="D124" s="74">
        <v>0.42</v>
      </c>
      <c r="E124" s="76">
        <v>1199.66</v>
      </c>
      <c r="F124" s="74"/>
      <c r="G124" s="74">
        <v>504</v>
      </c>
      <c r="H124" s="74">
        <v>504</v>
      </c>
      <c r="I124" s="74"/>
      <c r="J124" s="76">
        <v>154</v>
      </c>
      <c r="K124" s="76">
        <v>65</v>
      </c>
    </row>
    <row r="125" spans="3:5" ht="12">
      <c r="C125" s="13" t="s">
        <v>125</v>
      </c>
      <c r="E125" s="62">
        <v>1199.66</v>
      </c>
    </row>
    <row r="126" ht="12">
      <c r="C126" s="13" t="s">
        <v>110</v>
      </c>
    </row>
    <row r="127" ht="12">
      <c r="C127" s="13" t="s">
        <v>85</v>
      </c>
    </row>
    <row r="128" spans="1:11" ht="12">
      <c r="A128" s="73" t="s">
        <v>126</v>
      </c>
      <c r="B128" s="73" t="s">
        <v>103</v>
      </c>
      <c r="C128" s="73" t="s">
        <v>127</v>
      </c>
      <c r="D128" s="74">
        <v>0.12</v>
      </c>
      <c r="E128" s="76">
        <v>1319.63</v>
      </c>
      <c r="F128" s="74"/>
      <c r="G128" s="74">
        <v>158</v>
      </c>
      <c r="H128" s="74">
        <v>158</v>
      </c>
      <c r="I128" s="74"/>
      <c r="J128" s="76">
        <v>169.4</v>
      </c>
      <c r="K128" s="76">
        <v>20</v>
      </c>
    </row>
    <row r="129" spans="3:5" ht="12">
      <c r="C129" s="13" t="s">
        <v>128</v>
      </c>
      <c r="E129" s="62">
        <v>1319.63</v>
      </c>
    </row>
    <row r="130" ht="12">
      <c r="C130" s="13" t="s">
        <v>110</v>
      </c>
    </row>
    <row r="131" ht="12">
      <c r="C131" s="13" t="s">
        <v>85</v>
      </c>
    </row>
    <row r="132" ht="12">
      <c r="C132" s="13" t="s">
        <v>64</v>
      </c>
    </row>
    <row r="133" ht="12">
      <c r="C133" s="13" t="s">
        <v>77</v>
      </c>
    </row>
    <row r="134" ht="12">
      <c r="C134" s="13" t="s">
        <v>129</v>
      </c>
    </row>
    <row r="135" ht="12">
      <c r="C135" s="13" t="s">
        <v>130</v>
      </c>
    </row>
    <row r="136" spans="1:11" ht="12">
      <c r="A136" s="73" t="s">
        <v>131</v>
      </c>
      <c r="B136" s="73" t="s">
        <v>82</v>
      </c>
      <c r="C136" s="73" t="s">
        <v>132</v>
      </c>
      <c r="D136" s="74">
        <v>4.08</v>
      </c>
      <c r="E136" s="76">
        <v>919.22</v>
      </c>
      <c r="F136" s="74"/>
      <c r="G136" s="74">
        <v>3750</v>
      </c>
      <c r="H136" s="74">
        <v>3750</v>
      </c>
      <c r="I136" s="74"/>
      <c r="J136" s="76">
        <v>118</v>
      </c>
      <c r="K136" s="76">
        <v>481</v>
      </c>
    </row>
    <row r="137" spans="3:5" ht="12">
      <c r="C137" s="13" t="s">
        <v>133</v>
      </c>
      <c r="E137" s="62">
        <v>919.22</v>
      </c>
    </row>
    <row r="138" ht="12">
      <c r="C138" s="13" t="s">
        <v>61</v>
      </c>
    </row>
    <row r="139" ht="12">
      <c r="C139" s="13" t="s">
        <v>85</v>
      </c>
    </row>
    <row r="140" spans="1:11" ht="12">
      <c r="A140" s="73" t="s">
        <v>134</v>
      </c>
      <c r="B140" s="73" t="s">
        <v>82</v>
      </c>
      <c r="C140" s="73" t="s">
        <v>135</v>
      </c>
      <c r="D140" s="74">
        <v>1.08</v>
      </c>
      <c r="E140" s="76">
        <v>1011.14</v>
      </c>
      <c r="F140" s="74"/>
      <c r="G140" s="74">
        <v>1092</v>
      </c>
      <c r="H140" s="74">
        <v>1092</v>
      </c>
      <c r="I140" s="74"/>
      <c r="J140" s="76">
        <v>129.8</v>
      </c>
      <c r="K140" s="76">
        <v>140</v>
      </c>
    </row>
    <row r="141" spans="3:5" ht="12">
      <c r="C141" s="13" t="s">
        <v>136</v>
      </c>
      <c r="E141" s="62">
        <v>1011.14</v>
      </c>
    </row>
    <row r="142" ht="12">
      <c r="C142" s="13" t="s">
        <v>61</v>
      </c>
    </row>
    <row r="143" ht="12">
      <c r="C143" s="13" t="s">
        <v>85</v>
      </c>
    </row>
    <row r="144" ht="12">
      <c r="C144" s="13" t="s">
        <v>64</v>
      </c>
    </row>
    <row r="145" ht="12">
      <c r="C145" s="13" t="s">
        <v>77</v>
      </c>
    </row>
    <row r="146" ht="12">
      <c r="C146" s="13" t="s">
        <v>137</v>
      </c>
    </row>
    <row r="147" ht="12">
      <c r="C147" s="13" t="s">
        <v>138</v>
      </c>
    </row>
    <row r="148" spans="1:11" ht="12">
      <c r="A148" s="73" t="s">
        <v>139</v>
      </c>
      <c r="B148" s="73" t="s">
        <v>103</v>
      </c>
      <c r="C148" s="73" t="s">
        <v>140</v>
      </c>
      <c r="D148" s="74">
        <v>1.14</v>
      </c>
      <c r="E148" s="76">
        <v>1199.66</v>
      </c>
      <c r="F148" s="74"/>
      <c r="G148" s="74">
        <v>1368</v>
      </c>
      <c r="H148" s="74">
        <v>1368</v>
      </c>
      <c r="I148" s="74"/>
      <c r="J148" s="76">
        <v>154</v>
      </c>
      <c r="K148" s="76">
        <v>176</v>
      </c>
    </row>
    <row r="149" spans="3:5" ht="12">
      <c r="C149" s="13" t="s">
        <v>141</v>
      </c>
      <c r="E149" s="62">
        <v>1199.66</v>
      </c>
    </row>
    <row r="150" ht="12">
      <c r="C150" s="13" t="s">
        <v>110</v>
      </c>
    </row>
    <row r="151" ht="12">
      <c r="C151" s="13" t="s">
        <v>85</v>
      </c>
    </row>
    <row r="152" spans="1:11" ht="12">
      <c r="A152" s="73" t="s">
        <v>142</v>
      </c>
      <c r="B152" s="73" t="s">
        <v>103</v>
      </c>
      <c r="C152" s="73" t="s">
        <v>127</v>
      </c>
      <c r="D152" s="74">
        <v>0.23</v>
      </c>
      <c r="E152" s="76">
        <v>1379.61</v>
      </c>
      <c r="F152" s="74"/>
      <c r="G152" s="74">
        <v>317</v>
      </c>
      <c r="H152" s="74">
        <v>317</v>
      </c>
      <c r="I152" s="74"/>
      <c r="J152" s="76">
        <v>177.1</v>
      </c>
      <c r="K152" s="76">
        <v>41</v>
      </c>
    </row>
    <row r="153" spans="3:5" ht="12">
      <c r="C153" s="13" t="s">
        <v>143</v>
      </c>
      <c r="E153" s="62">
        <v>1379.61</v>
      </c>
    </row>
    <row r="154" ht="12">
      <c r="C154" s="13" t="s">
        <v>144</v>
      </c>
    </row>
    <row r="155" ht="12">
      <c r="C155" s="13" t="s">
        <v>85</v>
      </c>
    </row>
    <row r="156" ht="12">
      <c r="C156" s="13" t="s">
        <v>145</v>
      </c>
    </row>
    <row r="157" ht="12">
      <c r="C157" s="13" t="s">
        <v>77</v>
      </c>
    </row>
    <row r="158" ht="12">
      <c r="C158" s="13" t="s">
        <v>146</v>
      </c>
    </row>
    <row r="159" ht="12">
      <c r="C159" s="13" t="s">
        <v>147</v>
      </c>
    </row>
    <row r="160" spans="1:11" ht="12">
      <c r="A160" s="73" t="s">
        <v>148</v>
      </c>
      <c r="B160" s="73" t="s">
        <v>149</v>
      </c>
      <c r="C160" s="73" t="s">
        <v>150</v>
      </c>
      <c r="D160" s="74">
        <v>28.56</v>
      </c>
      <c r="E160" s="76">
        <v>727.06</v>
      </c>
      <c r="F160" s="74"/>
      <c r="G160" s="74">
        <v>20765</v>
      </c>
      <c r="H160" s="74">
        <v>20765</v>
      </c>
      <c r="I160" s="74"/>
      <c r="J160" s="76">
        <v>97.2</v>
      </c>
      <c r="K160" s="76">
        <v>2776</v>
      </c>
    </row>
    <row r="161" spans="3:5" ht="12">
      <c r="C161" s="13" t="s">
        <v>151</v>
      </c>
      <c r="E161" s="62">
        <v>727.06</v>
      </c>
    </row>
    <row r="162" ht="12">
      <c r="C162" s="13" t="s">
        <v>152</v>
      </c>
    </row>
    <row r="163" spans="1:11" ht="12">
      <c r="A163" s="73" t="s">
        <v>153</v>
      </c>
      <c r="B163" s="73" t="s">
        <v>154</v>
      </c>
      <c r="C163" s="73" t="s">
        <v>155</v>
      </c>
      <c r="D163" s="74">
        <v>17.76</v>
      </c>
      <c r="E163" s="76">
        <v>661.98</v>
      </c>
      <c r="F163" s="74"/>
      <c r="G163" s="74">
        <v>11757</v>
      </c>
      <c r="H163" s="74">
        <v>11757</v>
      </c>
      <c r="I163" s="74"/>
      <c r="J163" s="76">
        <v>88.5</v>
      </c>
      <c r="K163" s="76">
        <v>1572</v>
      </c>
    </row>
    <row r="164" spans="3:5" ht="12">
      <c r="C164" s="13" t="s">
        <v>156</v>
      </c>
      <c r="E164" s="62">
        <v>661.98</v>
      </c>
    </row>
    <row r="165" ht="12">
      <c r="C165" s="13" t="s">
        <v>85</v>
      </c>
    </row>
    <row r="166" spans="1:11" ht="12">
      <c r="A166" s="73" t="s">
        <v>157</v>
      </c>
      <c r="B166" s="73" t="s">
        <v>158</v>
      </c>
      <c r="C166" s="73" t="s">
        <v>159</v>
      </c>
      <c r="D166" s="74">
        <v>23.1</v>
      </c>
      <c r="E166" s="76">
        <v>1917.72</v>
      </c>
      <c r="F166" s="76">
        <v>1917.72</v>
      </c>
      <c r="G166" s="74">
        <v>44299</v>
      </c>
      <c r="H166" s="74"/>
      <c r="I166" s="76">
        <v>44299</v>
      </c>
      <c r="J166" s="74"/>
      <c r="K166" s="74"/>
    </row>
    <row r="167" spans="3:11" ht="12">
      <c r="C167" s="13" t="s">
        <v>160</v>
      </c>
      <c r="F167" s="62">
        <v>1148.86</v>
      </c>
      <c r="I167" s="62">
        <v>26539</v>
      </c>
      <c r="J167" s="62">
        <v>97.21</v>
      </c>
      <c r="K167" s="62">
        <v>2246</v>
      </c>
    </row>
    <row r="168" spans="1:11" ht="12">
      <c r="A168" s="73" t="s">
        <v>161</v>
      </c>
      <c r="B168" s="73" t="s">
        <v>56</v>
      </c>
      <c r="C168" s="73" t="s">
        <v>162</v>
      </c>
      <c r="D168" s="74">
        <v>9.93</v>
      </c>
      <c r="E168" s="76">
        <v>2812.42</v>
      </c>
      <c r="F168" s="76">
        <v>2728.68</v>
      </c>
      <c r="G168" s="74">
        <v>27927</v>
      </c>
      <c r="H168" s="74">
        <v>831</v>
      </c>
      <c r="I168" s="76">
        <v>27096</v>
      </c>
      <c r="J168" s="76">
        <v>10.75</v>
      </c>
      <c r="K168" s="76">
        <v>107</v>
      </c>
    </row>
    <row r="169" spans="3:11" ht="12">
      <c r="C169" s="13" t="s">
        <v>58</v>
      </c>
      <c r="E169" s="62">
        <v>83.74</v>
      </c>
      <c r="F169" s="62">
        <v>275.88</v>
      </c>
      <c r="I169" s="62">
        <v>2739</v>
      </c>
      <c r="J169" s="62">
        <v>23.36</v>
      </c>
      <c r="K169" s="62">
        <v>232</v>
      </c>
    </row>
    <row r="170" ht="12">
      <c r="C170" s="13" t="s">
        <v>59</v>
      </c>
    </row>
    <row r="171" ht="12">
      <c r="C171" s="13" t="s">
        <v>60</v>
      </c>
    </row>
    <row r="172" ht="12">
      <c r="C172" s="13" t="s">
        <v>61</v>
      </c>
    </row>
    <row r="173" ht="12">
      <c r="C173" s="13" t="s">
        <v>49</v>
      </c>
    </row>
    <row r="174" spans="1:11" ht="12">
      <c r="A174" s="73" t="s">
        <v>163</v>
      </c>
      <c r="B174" s="73" t="s">
        <v>164</v>
      </c>
      <c r="C174" s="73" t="s">
        <v>165</v>
      </c>
      <c r="D174" s="74">
        <v>20.286</v>
      </c>
      <c r="E174" s="76">
        <v>734.95</v>
      </c>
      <c r="F174" s="76">
        <v>734.95</v>
      </c>
      <c r="G174" s="74">
        <v>14909</v>
      </c>
      <c r="H174" s="74"/>
      <c r="I174" s="76">
        <v>14909</v>
      </c>
      <c r="J174" s="74"/>
      <c r="K174" s="74"/>
    </row>
    <row r="175" spans="3:11" ht="12">
      <c r="C175" s="13" t="s">
        <v>166</v>
      </c>
      <c r="F175" s="62">
        <v>79.25</v>
      </c>
      <c r="I175" s="62">
        <v>1608</v>
      </c>
      <c r="J175" s="62">
        <v>6.71</v>
      </c>
      <c r="K175" s="62">
        <v>136</v>
      </c>
    </row>
    <row r="176" ht="12">
      <c r="C176" s="13" t="s">
        <v>167</v>
      </c>
    </row>
    <row r="177" ht="12">
      <c r="C177" s="13" t="s">
        <v>168</v>
      </c>
    </row>
    <row r="178" ht="12">
      <c r="C178" s="13" t="s">
        <v>49</v>
      </c>
    </row>
    <row r="179" spans="1:11" ht="12">
      <c r="A179" s="73" t="s">
        <v>169</v>
      </c>
      <c r="B179" s="73" t="s">
        <v>170</v>
      </c>
      <c r="C179" s="73" t="s">
        <v>52</v>
      </c>
      <c r="D179" s="74">
        <v>20.286</v>
      </c>
      <c r="E179" s="76">
        <v>353.78</v>
      </c>
      <c r="F179" s="76">
        <v>353.78</v>
      </c>
      <c r="G179" s="74">
        <v>7177</v>
      </c>
      <c r="H179" s="74"/>
      <c r="I179" s="76">
        <v>7177</v>
      </c>
      <c r="J179" s="74"/>
      <c r="K179" s="74"/>
    </row>
    <row r="180" spans="3:11" ht="12">
      <c r="C180" s="13" t="s">
        <v>171</v>
      </c>
      <c r="F180" s="62">
        <v>38.15</v>
      </c>
      <c r="I180" s="62">
        <v>774</v>
      </c>
      <c r="J180" s="62">
        <v>3.23</v>
      </c>
      <c r="K180" s="62">
        <v>66</v>
      </c>
    </row>
    <row r="181" ht="12">
      <c r="C181" s="13" t="s">
        <v>164</v>
      </c>
    </row>
    <row r="182" ht="12">
      <c r="C182" s="13" t="s">
        <v>49</v>
      </c>
    </row>
    <row r="183" spans="1:11" ht="12">
      <c r="A183" s="73" t="s">
        <v>172</v>
      </c>
      <c r="B183" s="73" t="s">
        <v>173</v>
      </c>
      <c r="C183" s="73" t="s">
        <v>174</v>
      </c>
      <c r="D183" s="74">
        <v>9.666</v>
      </c>
      <c r="E183" s="76">
        <v>1109.48</v>
      </c>
      <c r="F183" s="76">
        <v>1109.48</v>
      </c>
      <c r="G183" s="74">
        <v>10724</v>
      </c>
      <c r="H183" s="74"/>
      <c r="I183" s="76">
        <v>10724</v>
      </c>
      <c r="J183" s="74"/>
      <c r="K183" s="74"/>
    </row>
    <row r="184" spans="3:11" ht="12">
      <c r="C184" s="13" t="s">
        <v>175</v>
      </c>
      <c r="F184" s="62">
        <v>127.78</v>
      </c>
      <c r="I184" s="62">
        <v>1235</v>
      </c>
      <c r="J184" s="62">
        <v>10.82</v>
      </c>
      <c r="K184" s="62">
        <v>105</v>
      </c>
    </row>
    <row r="185" ht="12">
      <c r="C185" s="13" t="s">
        <v>176</v>
      </c>
    </row>
    <row r="186" ht="12">
      <c r="C186" s="13" t="s">
        <v>177</v>
      </c>
    </row>
    <row r="187" ht="12">
      <c r="C187" s="13" t="s">
        <v>178</v>
      </c>
    </row>
    <row r="188" ht="12">
      <c r="C188" s="13" t="s">
        <v>179</v>
      </c>
    </row>
    <row r="189" spans="1:11" ht="12">
      <c r="A189" s="73" t="s">
        <v>180</v>
      </c>
      <c r="B189" s="73" t="s">
        <v>51</v>
      </c>
      <c r="C189" s="73" t="s">
        <v>52</v>
      </c>
      <c r="D189" s="74">
        <v>9.666</v>
      </c>
      <c r="E189" s="76">
        <v>891.57</v>
      </c>
      <c r="F189" s="76">
        <v>891.57</v>
      </c>
      <c r="G189" s="74">
        <v>8618</v>
      </c>
      <c r="H189" s="74"/>
      <c r="I189" s="76">
        <v>8618</v>
      </c>
      <c r="J189" s="74"/>
      <c r="K189" s="74"/>
    </row>
    <row r="190" spans="3:11" ht="12">
      <c r="C190" s="13" t="s">
        <v>53</v>
      </c>
      <c r="F190" s="62">
        <v>96.13</v>
      </c>
      <c r="I190" s="62">
        <v>929</v>
      </c>
      <c r="J190" s="62">
        <v>8.14</v>
      </c>
      <c r="K190" s="62">
        <v>79</v>
      </c>
    </row>
    <row r="191" ht="12">
      <c r="C191" s="13" t="s">
        <v>54</v>
      </c>
    </row>
    <row r="192" ht="12">
      <c r="C192" s="13" t="s">
        <v>49</v>
      </c>
    </row>
    <row r="193" spans="1:11" ht="12">
      <c r="A193" s="73" t="s">
        <v>181</v>
      </c>
      <c r="B193" s="73" t="s">
        <v>182</v>
      </c>
      <c r="C193" s="73" t="s">
        <v>183</v>
      </c>
      <c r="D193" s="74">
        <v>30.6</v>
      </c>
      <c r="E193" s="76">
        <v>945.23</v>
      </c>
      <c r="F193" s="76">
        <v>31.27</v>
      </c>
      <c r="G193" s="74">
        <v>28924</v>
      </c>
      <c r="H193" s="74">
        <v>2544</v>
      </c>
      <c r="I193" s="76">
        <v>957</v>
      </c>
      <c r="J193" s="76">
        <v>10.2</v>
      </c>
      <c r="K193" s="76">
        <v>312</v>
      </c>
    </row>
    <row r="194" spans="3:11" ht="12">
      <c r="C194" s="13" t="s">
        <v>184</v>
      </c>
      <c r="E194" s="62">
        <v>83.13</v>
      </c>
      <c r="F194" s="62">
        <v>4.13</v>
      </c>
      <c r="I194" s="62">
        <v>126</v>
      </c>
      <c r="J194" s="62">
        <v>0.35</v>
      </c>
      <c r="K194" s="62">
        <v>11</v>
      </c>
    </row>
    <row r="195" spans="1:11" ht="12">
      <c r="A195" s="72"/>
      <c r="B195" s="73"/>
      <c r="C195" s="75" t="s">
        <v>185</v>
      </c>
      <c r="D195" s="74"/>
      <c r="E195" s="74"/>
      <c r="F195" s="74"/>
      <c r="G195" s="77">
        <v>322401</v>
      </c>
      <c r="H195" s="77">
        <v>62669</v>
      </c>
      <c r="I195" s="78">
        <v>234309</v>
      </c>
      <c r="J195" s="74"/>
      <c r="K195" s="78">
        <v>8205</v>
      </c>
    </row>
    <row r="196" spans="3:11" ht="12">
      <c r="C196" s="79" t="s">
        <v>186</v>
      </c>
      <c r="I196" s="80">
        <v>46263</v>
      </c>
      <c r="K196" s="80">
        <v>3897</v>
      </c>
    </row>
    <row r="197" spans="1:11" ht="12">
      <c r="A197" s="72"/>
      <c r="B197" s="73"/>
      <c r="C197" s="75" t="s">
        <v>187</v>
      </c>
      <c r="D197" s="74"/>
      <c r="E197" s="74"/>
      <c r="F197" s="74"/>
      <c r="G197" s="77">
        <v>322401</v>
      </c>
      <c r="H197" s="74"/>
      <c r="I197" s="74"/>
      <c r="J197" s="74"/>
      <c r="K197" s="74"/>
    </row>
    <row r="198" spans="1:11" ht="12">
      <c r="A198" s="72"/>
      <c r="B198" s="73"/>
      <c r="C198" s="75" t="s">
        <v>188</v>
      </c>
      <c r="D198" s="74"/>
      <c r="E198" s="74"/>
      <c r="F198" s="74"/>
      <c r="G198" s="74"/>
      <c r="H198" s="74"/>
      <c r="I198" s="74"/>
      <c r="J198" s="74"/>
      <c r="K198" s="74"/>
    </row>
    <row r="199" spans="1:11" ht="12">
      <c r="A199" s="73" t="s">
        <v>189</v>
      </c>
      <c r="B199" s="73" t="s">
        <v>190</v>
      </c>
      <c r="C199" s="73" t="s">
        <v>191</v>
      </c>
      <c r="D199" s="74">
        <v>0.18</v>
      </c>
      <c r="E199" s="76">
        <v>48021.03</v>
      </c>
      <c r="F199" s="76">
        <v>1882.73</v>
      </c>
      <c r="G199" s="74">
        <v>8644</v>
      </c>
      <c r="H199" s="74">
        <v>347</v>
      </c>
      <c r="I199" s="76">
        <v>339</v>
      </c>
      <c r="J199" s="76">
        <v>207.64</v>
      </c>
      <c r="K199" s="76">
        <v>37</v>
      </c>
    </row>
    <row r="200" spans="3:11" ht="12">
      <c r="C200" s="13" t="s">
        <v>192</v>
      </c>
      <c r="E200" s="62">
        <v>1926.9</v>
      </c>
      <c r="F200" s="62">
        <v>285.69</v>
      </c>
      <c r="I200" s="62">
        <v>51</v>
      </c>
      <c r="J200" s="62">
        <v>24.19</v>
      </c>
      <c r="K200" s="62">
        <v>4</v>
      </c>
    </row>
    <row r="201" ht="12">
      <c r="C201" s="13" t="s">
        <v>193</v>
      </c>
    </row>
    <row r="202" ht="12">
      <c r="C202" s="13" t="s">
        <v>194</v>
      </c>
    </row>
    <row r="203" spans="1:11" ht="12">
      <c r="A203" s="73" t="s">
        <v>195</v>
      </c>
      <c r="B203" s="73" t="s">
        <v>196</v>
      </c>
      <c r="C203" s="73" t="s">
        <v>197</v>
      </c>
      <c r="D203" s="74">
        <v>-18.18</v>
      </c>
      <c r="E203" s="76">
        <v>437.47</v>
      </c>
      <c r="F203" s="74"/>
      <c r="G203" s="74">
        <v>-7953</v>
      </c>
      <c r="H203" s="74"/>
      <c r="I203" s="74"/>
      <c r="J203" s="74"/>
      <c r="K203" s="74"/>
    </row>
    <row r="204" ht="12">
      <c r="C204" s="13" t="s">
        <v>198</v>
      </c>
    </row>
    <row r="205" ht="12">
      <c r="C205" s="13" t="s">
        <v>199</v>
      </c>
    </row>
    <row r="206" ht="12">
      <c r="C206" s="13" t="s">
        <v>200</v>
      </c>
    </row>
    <row r="207" spans="1:11" ht="12">
      <c r="A207" s="73" t="s">
        <v>201</v>
      </c>
      <c r="B207" s="73" t="s">
        <v>202</v>
      </c>
      <c r="C207" s="73" t="s">
        <v>197</v>
      </c>
      <c r="D207" s="74">
        <v>18.18</v>
      </c>
      <c r="E207" s="76">
        <v>252.31</v>
      </c>
      <c r="F207" s="74"/>
      <c r="G207" s="74">
        <v>4587</v>
      </c>
      <c r="H207" s="74"/>
      <c r="I207" s="74"/>
      <c r="J207" s="74"/>
      <c r="K207" s="74"/>
    </row>
    <row r="208" spans="2:3" ht="12">
      <c r="B208" s="13" t="s">
        <v>203</v>
      </c>
      <c r="C208" s="13" t="s">
        <v>204</v>
      </c>
    </row>
    <row r="209" ht="12">
      <c r="C209" s="13" t="s">
        <v>200</v>
      </c>
    </row>
    <row r="210" spans="1:11" ht="12">
      <c r="A210" s="73" t="s">
        <v>205</v>
      </c>
      <c r="B210" s="73" t="s">
        <v>206</v>
      </c>
      <c r="C210" s="73" t="s">
        <v>191</v>
      </c>
      <c r="D210" s="74">
        <v>7</v>
      </c>
      <c r="E210" s="76">
        <v>75183.19</v>
      </c>
      <c r="F210" s="76">
        <v>2398.19</v>
      </c>
      <c r="G210" s="74">
        <v>526282</v>
      </c>
      <c r="H210" s="74">
        <v>14619</v>
      </c>
      <c r="I210" s="76">
        <v>16787</v>
      </c>
      <c r="J210" s="76">
        <v>225.04</v>
      </c>
      <c r="K210" s="76">
        <v>1575</v>
      </c>
    </row>
    <row r="211" spans="3:11" ht="12">
      <c r="C211" s="13" t="s">
        <v>207</v>
      </c>
      <c r="E211" s="62">
        <v>2088.37</v>
      </c>
      <c r="F211" s="62">
        <v>363.75</v>
      </c>
      <c r="I211" s="62">
        <v>2546</v>
      </c>
      <c r="J211" s="62">
        <v>30.8</v>
      </c>
      <c r="K211" s="62">
        <v>216</v>
      </c>
    </row>
    <row r="212" ht="12">
      <c r="C212" s="13" t="s">
        <v>208</v>
      </c>
    </row>
    <row r="213" ht="12">
      <c r="C213" s="13" t="s">
        <v>194</v>
      </c>
    </row>
    <row r="214" spans="1:11" ht="12">
      <c r="A214" s="73" t="s">
        <v>209</v>
      </c>
      <c r="B214" s="73" t="s">
        <v>210</v>
      </c>
      <c r="C214" s="73" t="s">
        <v>211</v>
      </c>
      <c r="D214" s="74">
        <v>30.2</v>
      </c>
      <c r="E214" s="76">
        <v>248.87</v>
      </c>
      <c r="F214" s="76">
        <v>205.33</v>
      </c>
      <c r="G214" s="74">
        <v>7516</v>
      </c>
      <c r="H214" s="74">
        <v>1315</v>
      </c>
      <c r="I214" s="76">
        <v>6201</v>
      </c>
      <c r="J214" s="76">
        <v>4.8</v>
      </c>
      <c r="K214" s="76">
        <v>145</v>
      </c>
    </row>
    <row r="215" spans="3:11" ht="12">
      <c r="C215" s="13" t="s">
        <v>212</v>
      </c>
      <c r="E215" s="62">
        <v>43.54</v>
      </c>
      <c r="F215" s="62">
        <v>30.95</v>
      </c>
      <c r="I215" s="62">
        <v>935</v>
      </c>
      <c r="J215" s="62">
        <v>2.62</v>
      </c>
      <c r="K215" s="62">
        <v>79</v>
      </c>
    </row>
    <row r="216" ht="12">
      <c r="C216" s="13" t="s">
        <v>213</v>
      </c>
    </row>
    <row r="217" spans="1:11" ht="12">
      <c r="A217" s="73" t="s">
        <v>214</v>
      </c>
      <c r="B217" s="73" t="s">
        <v>215</v>
      </c>
      <c r="C217" s="73" t="s">
        <v>216</v>
      </c>
      <c r="D217" s="74">
        <v>83</v>
      </c>
      <c r="E217" s="76">
        <v>40.38</v>
      </c>
      <c r="F217" s="74"/>
      <c r="G217" s="74">
        <v>3352</v>
      </c>
      <c r="H217" s="74"/>
      <c r="I217" s="74"/>
      <c r="J217" s="74"/>
      <c r="K217" s="74"/>
    </row>
    <row r="218" spans="2:3" ht="12">
      <c r="B218" s="13" t="s">
        <v>217</v>
      </c>
      <c r="C218" s="13" t="s">
        <v>218</v>
      </c>
    </row>
    <row r="219" spans="2:3" ht="12">
      <c r="B219" s="13" t="s">
        <v>219</v>
      </c>
      <c r="C219" s="13" t="s">
        <v>220</v>
      </c>
    </row>
    <row r="220" ht="12">
      <c r="C220" s="13" t="s">
        <v>221</v>
      </c>
    </row>
    <row r="221" ht="12">
      <c r="C221" s="13" t="s">
        <v>222</v>
      </c>
    </row>
    <row r="222" ht="12">
      <c r="C222" s="13" t="s">
        <v>223</v>
      </c>
    </row>
    <row r="223" spans="1:11" ht="12">
      <c r="A223" s="73" t="s">
        <v>224</v>
      </c>
      <c r="B223" s="73" t="s">
        <v>215</v>
      </c>
      <c r="C223" s="73" t="s">
        <v>216</v>
      </c>
      <c r="D223" s="74">
        <v>219</v>
      </c>
      <c r="E223" s="76">
        <v>79.95</v>
      </c>
      <c r="F223" s="74"/>
      <c r="G223" s="74">
        <v>17509</v>
      </c>
      <c r="H223" s="74"/>
      <c r="I223" s="74"/>
      <c r="J223" s="74"/>
      <c r="K223" s="74"/>
    </row>
    <row r="224" spans="2:3" ht="12">
      <c r="B224" s="13" t="s">
        <v>217</v>
      </c>
      <c r="C224" s="13" t="s">
        <v>225</v>
      </c>
    </row>
    <row r="225" spans="2:3" ht="12">
      <c r="B225" s="13" t="s">
        <v>219</v>
      </c>
      <c r="C225" s="13" t="s">
        <v>226</v>
      </c>
    </row>
    <row r="226" ht="12">
      <c r="C226" s="13" t="s">
        <v>221</v>
      </c>
    </row>
    <row r="227" ht="12">
      <c r="C227" s="13" t="s">
        <v>222</v>
      </c>
    </row>
    <row r="228" ht="12">
      <c r="C228" s="13" t="s">
        <v>223</v>
      </c>
    </row>
    <row r="229" spans="1:11" ht="12">
      <c r="A229" s="73" t="s">
        <v>227</v>
      </c>
      <c r="B229" s="73" t="s">
        <v>228</v>
      </c>
      <c r="C229" s="73" t="s">
        <v>211</v>
      </c>
      <c r="D229" s="74">
        <v>1</v>
      </c>
      <c r="E229" s="76">
        <v>366.51</v>
      </c>
      <c r="F229" s="76">
        <v>302.2</v>
      </c>
      <c r="G229" s="74">
        <v>367</v>
      </c>
      <c r="H229" s="74">
        <v>65</v>
      </c>
      <c r="I229" s="76">
        <v>302</v>
      </c>
      <c r="J229" s="76">
        <v>7.09</v>
      </c>
      <c r="K229" s="76">
        <v>7</v>
      </c>
    </row>
    <row r="230" spans="3:11" ht="12">
      <c r="C230" s="13" t="s">
        <v>229</v>
      </c>
      <c r="E230" s="62">
        <v>64.31</v>
      </c>
      <c r="F230" s="62">
        <v>45.59</v>
      </c>
      <c r="I230" s="62">
        <v>46</v>
      </c>
      <c r="J230" s="62">
        <v>3.86</v>
      </c>
      <c r="K230" s="62">
        <v>4</v>
      </c>
    </row>
    <row r="231" ht="12">
      <c r="C231" s="13" t="s">
        <v>213</v>
      </c>
    </row>
    <row r="232" spans="1:11" ht="12">
      <c r="A232" s="73" t="s">
        <v>230</v>
      </c>
      <c r="B232" s="73" t="s">
        <v>231</v>
      </c>
      <c r="C232" s="73" t="s">
        <v>232</v>
      </c>
      <c r="D232" s="74">
        <v>1</v>
      </c>
      <c r="E232" s="76">
        <v>2030.21</v>
      </c>
      <c r="F232" s="74"/>
      <c r="G232" s="74">
        <v>2030</v>
      </c>
      <c r="H232" s="74"/>
      <c r="I232" s="74"/>
      <c r="J232" s="74"/>
      <c r="K232" s="74"/>
    </row>
    <row r="233" spans="2:3" ht="12">
      <c r="B233" s="13" t="s">
        <v>233</v>
      </c>
      <c r="C233" s="13" t="s">
        <v>234</v>
      </c>
    </row>
    <row r="234" ht="12">
      <c r="C234" s="13" t="s">
        <v>235</v>
      </c>
    </row>
    <row r="235" spans="1:11" ht="12">
      <c r="A235" s="73" t="s">
        <v>236</v>
      </c>
      <c r="B235" s="73" t="s">
        <v>237</v>
      </c>
      <c r="C235" s="73" t="s">
        <v>238</v>
      </c>
      <c r="D235" s="74">
        <v>0.06</v>
      </c>
      <c r="E235" s="76">
        <v>31380.51</v>
      </c>
      <c r="F235" s="76">
        <v>10473.85</v>
      </c>
      <c r="G235" s="74">
        <v>1883</v>
      </c>
      <c r="H235" s="74">
        <v>236</v>
      </c>
      <c r="I235" s="76">
        <v>628</v>
      </c>
      <c r="J235" s="76">
        <v>353.8</v>
      </c>
      <c r="K235" s="76">
        <v>21</v>
      </c>
    </row>
    <row r="236" spans="3:11" ht="12">
      <c r="C236" s="13" t="s">
        <v>239</v>
      </c>
      <c r="E236" s="62">
        <v>3920.1</v>
      </c>
      <c r="F236" s="62">
        <v>1244.18</v>
      </c>
      <c r="I236" s="62">
        <v>75</v>
      </c>
      <c r="J236" s="62">
        <v>105.35</v>
      </c>
      <c r="K236" s="62">
        <v>6</v>
      </c>
    </row>
    <row r="237" ht="12">
      <c r="C237" s="13" t="s">
        <v>240</v>
      </c>
    </row>
    <row r="238" spans="1:11" ht="12">
      <c r="A238" s="73" t="s">
        <v>241</v>
      </c>
      <c r="B238" s="73" t="s">
        <v>242</v>
      </c>
      <c r="C238" s="73" t="s">
        <v>243</v>
      </c>
      <c r="D238" s="74">
        <v>3.96</v>
      </c>
      <c r="E238" s="76">
        <v>16526.7</v>
      </c>
      <c r="F238" s="76">
        <v>63.81</v>
      </c>
      <c r="G238" s="74">
        <v>65446</v>
      </c>
      <c r="H238" s="74">
        <v>1586</v>
      </c>
      <c r="I238" s="76">
        <v>253</v>
      </c>
      <c r="J238" s="76">
        <v>47</v>
      </c>
      <c r="K238" s="76">
        <v>186</v>
      </c>
    </row>
    <row r="239" spans="3:11" ht="12">
      <c r="C239" s="13" t="s">
        <v>244</v>
      </c>
      <c r="E239" s="62">
        <v>400.44</v>
      </c>
      <c r="F239" s="62">
        <v>12.4</v>
      </c>
      <c r="I239" s="62">
        <v>49</v>
      </c>
      <c r="J239" s="62">
        <v>1.05</v>
      </c>
      <c r="K239" s="62">
        <v>4</v>
      </c>
    </row>
    <row r="240" ht="12">
      <c r="C240" s="13" t="s">
        <v>240</v>
      </c>
    </row>
    <row r="241" spans="1:11" ht="12">
      <c r="A241" s="73" t="s">
        <v>245</v>
      </c>
      <c r="B241" s="73" t="s">
        <v>246</v>
      </c>
      <c r="C241" s="73" t="s">
        <v>247</v>
      </c>
      <c r="D241" s="74">
        <v>79</v>
      </c>
      <c r="E241" s="76">
        <v>35.22</v>
      </c>
      <c r="F241" s="76">
        <v>0.61</v>
      </c>
      <c r="G241" s="74">
        <v>2782</v>
      </c>
      <c r="H241" s="74">
        <v>705</v>
      </c>
      <c r="I241" s="76">
        <v>48</v>
      </c>
      <c r="J241" s="76">
        <v>1.01</v>
      </c>
      <c r="K241" s="76">
        <v>80</v>
      </c>
    </row>
    <row r="242" spans="3:11" ht="12">
      <c r="C242" s="13" t="s">
        <v>248</v>
      </c>
      <c r="E242" s="62">
        <v>8.93</v>
      </c>
      <c r="F242" s="62">
        <v>0.12</v>
      </c>
      <c r="I242" s="62">
        <v>9</v>
      </c>
      <c r="J242" s="62">
        <v>0.01</v>
      </c>
      <c r="K242" s="62">
        <v>1</v>
      </c>
    </row>
    <row r="243" ht="12">
      <c r="C243" s="13" t="s">
        <v>249</v>
      </c>
    </row>
    <row r="244" ht="12">
      <c r="C244" s="13" t="s">
        <v>250</v>
      </c>
    </row>
    <row r="245" ht="12">
      <c r="C245" s="13" t="s">
        <v>251</v>
      </c>
    </row>
    <row r="246" spans="1:11" ht="12">
      <c r="A246" s="73" t="s">
        <v>252</v>
      </c>
      <c r="B246" s="73" t="s">
        <v>253</v>
      </c>
      <c r="C246" s="73" t="s">
        <v>254</v>
      </c>
      <c r="D246" s="74">
        <v>36</v>
      </c>
      <c r="E246" s="76">
        <v>65.26</v>
      </c>
      <c r="F246" s="76">
        <v>1.82</v>
      </c>
      <c r="G246" s="74">
        <v>2349</v>
      </c>
      <c r="H246" s="74">
        <v>541</v>
      </c>
      <c r="I246" s="76">
        <v>65</v>
      </c>
      <c r="J246" s="76">
        <v>1.7</v>
      </c>
      <c r="K246" s="76">
        <v>61</v>
      </c>
    </row>
    <row r="247" spans="3:11" ht="12">
      <c r="C247" s="13" t="s">
        <v>255</v>
      </c>
      <c r="E247" s="62">
        <v>15.03</v>
      </c>
      <c r="F247" s="62">
        <v>0.35</v>
      </c>
      <c r="I247" s="62">
        <v>13</v>
      </c>
      <c r="J247" s="62">
        <v>0.03</v>
      </c>
      <c r="K247" s="62">
        <v>1</v>
      </c>
    </row>
    <row r="248" ht="12">
      <c r="C248" s="13" t="s">
        <v>251</v>
      </c>
    </row>
    <row r="249" spans="1:11" ht="12">
      <c r="A249" s="73" t="s">
        <v>256</v>
      </c>
      <c r="B249" s="73" t="s">
        <v>257</v>
      </c>
      <c r="C249" s="73" t="s">
        <v>258</v>
      </c>
      <c r="D249" s="74">
        <v>42</v>
      </c>
      <c r="E249" s="76">
        <v>172.2</v>
      </c>
      <c r="F249" s="74"/>
      <c r="G249" s="74">
        <v>7232</v>
      </c>
      <c r="H249" s="74"/>
      <c r="I249" s="74"/>
      <c r="J249" s="74"/>
      <c r="K249" s="74"/>
    </row>
    <row r="250" spans="2:3" ht="12">
      <c r="B250" s="13" t="s">
        <v>259</v>
      </c>
      <c r="C250" s="13" t="s">
        <v>260</v>
      </c>
    </row>
    <row r="251" ht="12">
      <c r="C251" s="13" t="s">
        <v>261</v>
      </c>
    </row>
    <row r="252" ht="12">
      <c r="C252" s="13" t="s">
        <v>262</v>
      </c>
    </row>
    <row r="253" ht="12">
      <c r="C253" s="13" t="s">
        <v>263</v>
      </c>
    </row>
    <row r="254" spans="1:11" ht="12">
      <c r="A254" s="73" t="s">
        <v>264</v>
      </c>
      <c r="B254" s="73" t="s">
        <v>265</v>
      </c>
      <c r="C254" s="73" t="s">
        <v>258</v>
      </c>
      <c r="D254" s="74">
        <v>36</v>
      </c>
      <c r="E254" s="76">
        <v>364.94</v>
      </c>
      <c r="F254" s="74"/>
      <c r="G254" s="74">
        <v>13138</v>
      </c>
      <c r="H254" s="74"/>
      <c r="I254" s="74"/>
      <c r="J254" s="74"/>
      <c r="K254" s="74"/>
    </row>
    <row r="255" spans="2:3" ht="12">
      <c r="B255" s="13" t="s">
        <v>266</v>
      </c>
      <c r="C255" s="13" t="s">
        <v>260</v>
      </c>
    </row>
    <row r="256" ht="12">
      <c r="C256" s="13" t="s">
        <v>261</v>
      </c>
    </row>
    <row r="257" ht="12">
      <c r="C257" s="13" t="s">
        <v>267</v>
      </c>
    </row>
    <row r="258" ht="12">
      <c r="C258" s="13" t="s">
        <v>263</v>
      </c>
    </row>
    <row r="259" spans="1:11" ht="12">
      <c r="A259" s="73" t="s">
        <v>268</v>
      </c>
      <c r="B259" s="73" t="s">
        <v>269</v>
      </c>
      <c r="C259" s="73" t="s">
        <v>270</v>
      </c>
      <c r="D259" s="74">
        <v>6</v>
      </c>
      <c r="E259" s="76">
        <v>89.57</v>
      </c>
      <c r="F259" s="74"/>
      <c r="G259" s="74">
        <v>537</v>
      </c>
      <c r="H259" s="74"/>
      <c r="I259" s="74"/>
      <c r="J259" s="74"/>
      <c r="K259" s="74"/>
    </row>
    <row r="260" spans="2:3" ht="12">
      <c r="B260" s="13" t="s">
        <v>271</v>
      </c>
      <c r="C260" s="13" t="s">
        <v>272</v>
      </c>
    </row>
    <row r="261" spans="2:3" ht="12">
      <c r="B261" s="13" t="s">
        <v>273</v>
      </c>
      <c r="C261" s="13" t="s">
        <v>275</v>
      </c>
    </row>
    <row r="262" spans="2:3" ht="12">
      <c r="B262" s="13" t="s">
        <v>274</v>
      </c>
      <c r="C262" s="13" t="s">
        <v>276</v>
      </c>
    </row>
    <row r="263" ht="12">
      <c r="C263" s="13" t="s">
        <v>277</v>
      </c>
    </row>
    <row r="264" ht="12">
      <c r="C264" s="13" t="s">
        <v>223</v>
      </c>
    </row>
    <row r="265" spans="1:11" ht="12">
      <c r="A265" s="73" t="s">
        <v>278</v>
      </c>
      <c r="B265" s="73" t="s">
        <v>279</v>
      </c>
      <c r="C265" s="73" t="s">
        <v>280</v>
      </c>
      <c r="D265" s="74">
        <v>108</v>
      </c>
      <c r="E265" s="76">
        <v>49.51</v>
      </c>
      <c r="F265" s="76">
        <v>39.09</v>
      </c>
      <c r="G265" s="74">
        <v>5347</v>
      </c>
      <c r="H265" s="74">
        <v>838</v>
      </c>
      <c r="I265" s="76">
        <v>4222</v>
      </c>
      <c r="J265" s="76">
        <v>0.7</v>
      </c>
      <c r="K265" s="76">
        <v>76</v>
      </c>
    </row>
    <row r="266" spans="3:11" ht="12">
      <c r="C266" s="13" t="s">
        <v>281</v>
      </c>
      <c r="E266" s="62">
        <v>7.76</v>
      </c>
      <c r="F266" s="62">
        <v>4.61</v>
      </c>
      <c r="I266" s="62">
        <v>498</v>
      </c>
      <c r="J266" s="62">
        <v>0.42</v>
      </c>
      <c r="K266" s="62">
        <v>45</v>
      </c>
    </row>
    <row r="267" ht="12">
      <c r="C267" s="13" t="s">
        <v>282</v>
      </c>
    </row>
    <row r="268" spans="1:11" ht="12">
      <c r="A268" s="73" t="s">
        <v>283</v>
      </c>
      <c r="B268" s="73" t="s">
        <v>284</v>
      </c>
      <c r="C268" s="73" t="s">
        <v>285</v>
      </c>
      <c r="D268" s="74">
        <v>-0.0313</v>
      </c>
      <c r="E268" s="76">
        <v>9181.09</v>
      </c>
      <c r="F268" s="74"/>
      <c r="G268" s="74">
        <v>-287</v>
      </c>
      <c r="H268" s="74"/>
      <c r="I268" s="74"/>
      <c r="J268" s="74"/>
      <c r="K268" s="74"/>
    </row>
    <row r="269" ht="12">
      <c r="C269" s="13" t="s">
        <v>286</v>
      </c>
    </row>
    <row r="270" spans="1:11" ht="12">
      <c r="A270" s="73" t="s">
        <v>287</v>
      </c>
      <c r="B270" s="73" t="s">
        <v>288</v>
      </c>
      <c r="C270" s="73" t="s">
        <v>289</v>
      </c>
      <c r="D270" s="74">
        <v>48</v>
      </c>
      <c r="E270" s="76">
        <v>30.08</v>
      </c>
      <c r="F270" s="76">
        <v>25.06</v>
      </c>
      <c r="G270" s="74">
        <v>1444</v>
      </c>
      <c r="H270" s="74">
        <v>197</v>
      </c>
      <c r="I270" s="76">
        <v>1203</v>
      </c>
      <c r="J270" s="76">
        <v>0.37</v>
      </c>
      <c r="K270" s="76">
        <v>18</v>
      </c>
    </row>
    <row r="271" spans="3:11" ht="12">
      <c r="C271" s="13" t="s">
        <v>290</v>
      </c>
      <c r="E271" s="62">
        <v>4.1</v>
      </c>
      <c r="F271" s="62">
        <v>2.95</v>
      </c>
      <c r="I271" s="62">
        <v>142</v>
      </c>
      <c r="J271" s="62">
        <v>0.21</v>
      </c>
      <c r="K271" s="62">
        <v>10</v>
      </c>
    </row>
    <row r="272" ht="12">
      <c r="C272" s="13" t="s">
        <v>282</v>
      </c>
    </row>
    <row r="273" spans="1:11" ht="12">
      <c r="A273" s="73" t="s">
        <v>291</v>
      </c>
      <c r="B273" s="73" t="s">
        <v>284</v>
      </c>
      <c r="C273" s="73" t="s">
        <v>285</v>
      </c>
      <c r="D273" s="74">
        <v>-0.0048</v>
      </c>
      <c r="E273" s="76">
        <v>9181.09</v>
      </c>
      <c r="F273" s="74"/>
      <c r="G273" s="74">
        <v>-44</v>
      </c>
      <c r="H273" s="74"/>
      <c r="I273" s="74"/>
      <c r="J273" s="74"/>
      <c r="K273" s="74"/>
    </row>
    <row r="274" ht="12">
      <c r="C274" s="13" t="s">
        <v>286</v>
      </c>
    </row>
    <row r="275" spans="1:11" ht="12">
      <c r="A275" s="73" t="s">
        <v>292</v>
      </c>
      <c r="B275" s="73" t="s">
        <v>288</v>
      </c>
      <c r="C275" s="73" t="s">
        <v>293</v>
      </c>
      <c r="D275" s="74">
        <v>54</v>
      </c>
      <c r="E275" s="76">
        <v>30.08</v>
      </c>
      <c r="F275" s="76">
        <v>25.06</v>
      </c>
      <c r="G275" s="74">
        <v>1624</v>
      </c>
      <c r="H275" s="74">
        <v>221</v>
      </c>
      <c r="I275" s="76">
        <v>1353</v>
      </c>
      <c r="J275" s="76">
        <v>0.37</v>
      </c>
      <c r="K275" s="76">
        <v>20</v>
      </c>
    </row>
    <row r="276" spans="3:11" ht="12">
      <c r="C276" s="13" t="s">
        <v>290</v>
      </c>
      <c r="E276" s="62">
        <v>4.1</v>
      </c>
      <c r="F276" s="62">
        <v>2.95</v>
      </c>
      <c r="I276" s="62">
        <v>159</v>
      </c>
      <c r="J276" s="62">
        <v>0.21</v>
      </c>
      <c r="K276" s="62">
        <v>11</v>
      </c>
    </row>
    <row r="277" ht="12">
      <c r="C277" s="13" t="s">
        <v>282</v>
      </c>
    </row>
    <row r="278" spans="1:11" ht="12">
      <c r="A278" s="73" t="s">
        <v>294</v>
      </c>
      <c r="B278" s="73" t="s">
        <v>279</v>
      </c>
      <c r="C278" s="73" t="s">
        <v>293</v>
      </c>
      <c r="D278" s="74">
        <v>54</v>
      </c>
      <c r="E278" s="76">
        <v>49.51</v>
      </c>
      <c r="F278" s="76">
        <v>39.09</v>
      </c>
      <c r="G278" s="74">
        <v>2674</v>
      </c>
      <c r="H278" s="74">
        <v>419</v>
      </c>
      <c r="I278" s="76">
        <v>2111</v>
      </c>
      <c r="J278" s="76">
        <v>0.7</v>
      </c>
      <c r="K278" s="76">
        <v>38</v>
      </c>
    </row>
    <row r="279" spans="3:11" ht="12">
      <c r="C279" s="13" t="s">
        <v>281</v>
      </c>
      <c r="E279" s="62">
        <v>7.76</v>
      </c>
      <c r="F279" s="62">
        <v>4.61</v>
      </c>
      <c r="I279" s="62">
        <v>249</v>
      </c>
      <c r="J279" s="62">
        <v>0.42</v>
      </c>
      <c r="K279" s="62">
        <v>23</v>
      </c>
    </row>
    <row r="280" ht="12">
      <c r="C280" s="13" t="s">
        <v>282</v>
      </c>
    </row>
    <row r="281" spans="1:11" ht="12">
      <c r="A281" s="73" t="s">
        <v>295</v>
      </c>
      <c r="B281" s="73" t="s">
        <v>296</v>
      </c>
      <c r="C281" s="73" t="s">
        <v>297</v>
      </c>
      <c r="D281" s="74">
        <v>102</v>
      </c>
      <c r="E281" s="76">
        <v>63.77</v>
      </c>
      <c r="F281" s="74"/>
      <c r="G281" s="74">
        <v>6505</v>
      </c>
      <c r="H281" s="74"/>
      <c r="I281" s="74"/>
      <c r="J281" s="74"/>
      <c r="K281" s="74"/>
    </row>
    <row r="282" spans="2:3" ht="12">
      <c r="B282" s="13" t="s">
        <v>298</v>
      </c>
      <c r="C282" s="13" t="s">
        <v>299</v>
      </c>
    </row>
    <row r="283" ht="12">
      <c r="C283" s="13" t="s">
        <v>300</v>
      </c>
    </row>
    <row r="284" ht="12">
      <c r="C284" s="13" t="s">
        <v>301</v>
      </c>
    </row>
    <row r="285" ht="12">
      <c r="C285" s="13" t="s">
        <v>263</v>
      </c>
    </row>
    <row r="286" spans="1:11" ht="12">
      <c r="A286" s="73" t="s">
        <v>302</v>
      </c>
      <c r="B286" s="73" t="s">
        <v>303</v>
      </c>
      <c r="C286" s="73" t="s">
        <v>297</v>
      </c>
      <c r="D286" s="74">
        <v>156</v>
      </c>
      <c r="E286" s="76">
        <v>115.15</v>
      </c>
      <c r="F286" s="74"/>
      <c r="G286" s="74">
        <v>17963</v>
      </c>
      <c r="H286" s="74"/>
      <c r="I286" s="74"/>
      <c r="J286" s="74"/>
      <c r="K286" s="74"/>
    </row>
    <row r="287" spans="2:3" ht="12">
      <c r="B287" s="13" t="s">
        <v>304</v>
      </c>
      <c r="C287" s="13" t="s">
        <v>299</v>
      </c>
    </row>
    <row r="288" ht="12">
      <c r="C288" s="13" t="s">
        <v>300</v>
      </c>
    </row>
    <row r="289" ht="12">
      <c r="C289" s="13" t="s">
        <v>305</v>
      </c>
    </row>
    <row r="290" ht="12">
      <c r="C290" s="13" t="s">
        <v>263</v>
      </c>
    </row>
    <row r="291" spans="1:11" ht="12">
      <c r="A291" s="73" t="s">
        <v>306</v>
      </c>
      <c r="B291" s="73" t="s">
        <v>237</v>
      </c>
      <c r="C291" s="73" t="s">
        <v>307</v>
      </c>
      <c r="D291" s="74">
        <v>0.006</v>
      </c>
      <c r="E291" s="76">
        <v>31380.51</v>
      </c>
      <c r="F291" s="76">
        <v>10473.85</v>
      </c>
      <c r="G291" s="74">
        <v>188</v>
      </c>
      <c r="H291" s="74">
        <v>23</v>
      </c>
      <c r="I291" s="76">
        <v>63</v>
      </c>
      <c r="J291" s="76">
        <v>353.8</v>
      </c>
      <c r="K291" s="76">
        <v>2</v>
      </c>
    </row>
    <row r="292" spans="3:11" ht="12">
      <c r="C292" s="13" t="s">
        <v>240</v>
      </c>
      <c r="E292" s="62">
        <v>3920.1</v>
      </c>
      <c r="F292" s="62">
        <v>1244.18</v>
      </c>
      <c r="I292" s="62">
        <v>7</v>
      </c>
      <c r="J292" s="62">
        <v>105.35</v>
      </c>
      <c r="K292" s="62">
        <v>1</v>
      </c>
    </row>
    <row r="293" spans="1:11" ht="12">
      <c r="A293" s="73" t="s">
        <v>308</v>
      </c>
      <c r="B293" s="73" t="s">
        <v>237</v>
      </c>
      <c r="C293" s="73" t="s">
        <v>309</v>
      </c>
      <c r="D293" s="74">
        <v>1.02</v>
      </c>
      <c r="E293" s="76">
        <v>31380.51</v>
      </c>
      <c r="F293" s="76">
        <v>10473.85</v>
      </c>
      <c r="G293" s="74">
        <v>32008</v>
      </c>
      <c r="H293" s="74">
        <v>3999</v>
      </c>
      <c r="I293" s="76">
        <v>10683</v>
      </c>
      <c r="J293" s="76">
        <v>353.8</v>
      </c>
      <c r="K293" s="76">
        <v>361</v>
      </c>
    </row>
    <row r="294" spans="3:11" ht="12">
      <c r="C294" s="13" t="s">
        <v>310</v>
      </c>
      <c r="E294" s="62">
        <v>3920.1</v>
      </c>
      <c r="F294" s="62">
        <v>1244.18</v>
      </c>
      <c r="I294" s="62">
        <v>1269</v>
      </c>
      <c r="J294" s="62">
        <v>105.35</v>
      </c>
      <c r="K294" s="62">
        <v>107</v>
      </c>
    </row>
    <row r="295" ht="12">
      <c r="C295" s="13" t="s">
        <v>240</v>
      </c>
    </row>
    <row r="296" spans="1:11" ht="12">
      <c r="A296" s="73" t="s">
        <v>311</v>
      </c>
      <c r="B296" s="73" t="s">
        <v>312</v>
      </c>
      <c r="C296" s="73" t="s">
        <v>313</v>
      </c>
      <c r="D296" s="74">
        <v>66</v>
      </c>
      <c r="E296" s="76">
        <v>691.79</v>
      </c>
      <c r="F296" s="76">
        <v>9.2</v>
      </c>
      <c r="G296" s="74">
        <v>45658</v>
      </c>
      <c r="H296" s="74">
        <v>4437</v>
      </c>
      <c r="I296" s="76">
        <v>607</v>
      </c>
      <c r="J296" s="76">
        <v>7.16</v>
      </c>
      <c r="K296" s="76">
        <v>473</v>
      </c>
    </row>
    <row r="297" spans="3:11" ht="12">
      <c r="C297" s="13" t="s">
        <v>314</v>
      </c>
      <c r="E297" s="62">
        <v>67.23</v>
      </c>
      <c r="F297" s="62">
        <v>1.3</v>
      </c>
      <c r="I297" s="62">
        <v>86</v>
      </c>
      <c r="J297" s="62">
        <v>0.11</v>
      </c>
      <c r="K297" s="62">
        <v>7</v>
      </c>
    </row>
    <row r="298" spans="1:11" ht="12">
      <c r="A298" s="73" t="s">
        <v>315</v>
      </c>
      <c r="B298" s="73" t="s">
        <v>316</v>
      </c>
      <c r="C298" s="73" t="s">
        <v>317</v>
      </c>
      <c r="D298" s="74">
        <v>66</v>
      </c>
      <c r="E298" s="76">
        <v>1273.41</v>
      </c>
      <c r="F298" s="76">
        <v>4.29</v>
      </c>
      <c r="G298" s="74">
        <v>84045</v>
      </c>
      <c r="H298" s="74">
        <v>1113</v>
      </c>
      <c r="I298" s="76">
        <v>283</v>
      </c>
      <c r="J298" s="76">
        <v>1.98</v>
      </c>
      <c r="K298" s="76">
        <v>131</v>
      </c>
    </row>
    <row r="299" spans="3:11" ht="12">
      <c r="C299" s="13" t="s">
        <v>314</v>
      </c>
      <c r="E299" s="62">
        <v>16.87</v>
      </c>
      <c r="F299" s="62">
        <v>0.59</v>
      </c>
      <c r="I299" s="62">
        <v>39</v>
      </c>
      <c r="J299" s="62">
        <v>0.05</v>
      </c>
      <c r="K299" s="62">
        <v>3</v>
      </c>
    </row>
    <row r="300" spans="1:11" ht="12">
      <c r="A300" s="73" t="s">
        <v>318</v>
      </c>
      <c r="B300" s="73" t="s">
        <v>319</v>
      </c>
      <c r="C300" s="73" t="s">
        <v>320</v>
      </c>
      <c r="D300" s="74">
        <v>2</v>
      </c>
      <c r="E300" s="76">
        <v>43.78</v>
      </c>
      <c r="F300" s="76">
        <v>6.68</v>
      </c>
      <c r="G300" s="74">
        <v>88</v>
      </c>
      <c r="H300" s="74">
        <v>54</v>
      </c>
      <c r="I300" s="76">
        <v>14</v>
      </c>
      <c r="J300" s="76">
        <v>3.09</v>
      </c>
      <c r="K300" s="76">
        <v>6</v>
      </c>
    </row>
    <row r="301" spans="3:10" ht="12">
      <c r="C301" s="13" t="s">
        <v>263</v>
      </c>
      <c r="E301" s="62">
        <v>27.01</v>
      </c>
      <c r="F301" s="62">
        <v>1.3</v>
      </c>
      <c r="I301" s="62">
        <v>3</v>
      </c>
      <c r="J301" s="62">
        <v>0.11</v>
      </c>
    </row>
    <row r="302" spans="1:11" ht="12">
      <c r="A302" s="73" t="s">
        <v>321</v>
      </c>
      <c r="B302" s="73" t="s">
        <v>322</v>
      </c>
      <c r="C302" s="73" t="s">
        <v>323</v>
      </c>
      <c r="D302" s="74">
        <v>2</v>
      </c>
      <c r="E302" s="76">
        <v>3277.43</v>
      </c>
      <c r="F302" s="74"/>
      <c r="G302" s="74">
        <v>6555</v>
      </c>
      <c r="H302" s="74"/>
      <c r="I302" s="74"/>
      <c r="J302" s="74"/>
      <c r="K302" s="74"/>
    </row>
    <row r="303" spans="2:3" ht="12">
      <c r="B303" s="13" t="s">
        <v>324</v>
      </c>
      <c r="C303" s="13" t="s">
        <v>223</v>
      </c>
    </row>
    <row r="304" spans="1:11" ht="12">
      <c r="A304" s="73" t="s">
        <v>325</v>
      </c>
      <c r="B304" s="73" t="s">
        <v>326</v>
      </c>
      <c r="C304" s="73" t="s">
        <v>327</v>
      </c>
      <c r="D304" s="74">
        <v>2</v>
      </c>
      <c r="E304" s="76">
        <v>131.48</v>
      </c>
      <c r="F304" s="76">
        <v>79.34</v>
      </c>
      <c r="G304" s="74">
        <v>263</v>
      </c>
      <c r="H304" s="74">
        <v>47</v>
      </c>
      <c r="I304" s="76">
        <v>159</v>
      </c>
      <c r="J304" s="76">
        <v>2.23</v>
      </c>
      <c r="K304" s="76">
        <v>4</v>
      </c>
    </row>
    <row r="305" spans="3:11" ht="12">
      <c r="C305" s="13" t="s">
        <v>328</v>
      </c>
      <c r="E305" s="62">
        <v>23.73</v>
      </c>
      <c r="F305" s="62">
        <v>10.4</v>
      </c>
      <c r="I305" s="62">
        <v>21</v>
      </c>
      <c r="J305" s="62">
        <v>0.88</v>
      </c>
      <c r="K305" s="62">
        <v>2</v>
      </c>
    </row>
    <row r="306" ht="12">
      <c r="C306" s="13" t="s">
        <v>329</v>
      </c>
    </row>
    <row r="307" ht="12">
      <c r="C307" s="13" t="s">
        <v>330</v>
      </c>
    </row>
    <row r="308" spans="1:11" ht="12">
      <c r="A308" s="73" t="s">
        <v>331</v>
      </c>
      <c r="B308" s="73" t="s">
        <v>332</v>
      </c>
      <c r="C308" s="73" t="s">
        <v>333</v>
      </c>
      <c r="D308" s="74">
        <v>7</v>
      </c>
      <c r="E308" s="76">
        <v>639.8</v>
      </c>
      <c r="F308" s="74"/>
      <c r="G308" s="74">
        <v>4479</v>
      </c>
      <c r="H308" s="74">
        <v>3382</v>
      </c>
      <c r="I308" s="74"/>
      <c r="J308" s="76">
        <v>56.7</v>
      </c>
      <c r="K308" s="76">
        <v>397</v>
      </c>
    </row>
    <row r="309" spans="3:5" ht="12">
      <c r="C309" s="13" t="s">
        <v>334</v>
      </c>
      <c r="E309" s="62">
        <v>483.08</v>
      </c>
    </row>
    <row r="310" ht="12">
      <c r="C310" s="13" t="s">
        <v>208</v>
      </c>
    </row>
    <row r="311" ht="12">
      <c r="C311" s="13" t="s">
        <v>194</v>
      </c>
    </row>
    <row r="312" spans="1:11" ht="12">
      <c r="A312" s="73" t="s">
        <v>335</v>
      </c>
      <c r="B312" s="73" t="s">
        <v>336</v>
      </c>
      <c r="C312" s="73" t="s">
        <v>333</v>
      </c>
      <c r="D312" s="74">
        <v>18.18</v>
      </c>
      <c r="E312" s="76">
        <v>522.43</v>
      </c>
      <c r="F312" s="74"/>
      <c r="G312" s="74">
        <v>9498</v>
      </c>
      <c r="H312" s="74">
        <v>8782</v>
      </c>
      <c r="I312" s="74"/>
      <c r="J312" s="76">
        <v>56.7</v>
      </c>
      <c r="K312" s="76">
        <v>1031</v>
      </c>
    </row>
    <row r="313" spans="3:5" ht="12">
      <c r="C313" s="13" t="s">
        <v>337</v>
      </c>
      <c r="E313" s="62">
        <v>483.08</v>
      </c>
    </row>
    <row r="314" ht="12">
      <c r="C314" s="13" t="s">
        <v>194</v>
      </c>
    </row>
    <row r="315" spans="1:11" ht="12">
      <c r="A315" s="72"/>
      <c r="B315" s="73"/>
      <c r="C315" s="75" t="s">
        <v>338</v>
      </c>
      <c r="D315" s="74"/>
      <c r="E315" s="74"/>
      <c r="F315" s="74"/>
      <c r="G315" s="77">
        <v>873709</v>
      </c>
      <c r="H315" s="77">
        <v>42926</v>
      </c>
      <c r="I315" s="78">
        <v>45321</v>
      </c>
      <c r="J315" s="74"/>
      <c r="K315" s="78">
        <v>4669</v>
      </c>
    </row>
    <row r="316" spans="3:11" ht="12">
      <c r="C316" s="79" t="s">
        <v>339</v>
      </c>
      <c r="I316" s="80">
        <v>6197</v>
      </c>
      <c r="K316" s="80">
        <v>524</v>
      </c>
    </row>
    <row r="317" ht="12">
      <c r="C317" s="79" t="s">
        <v>340</v>
      </c>
    </row>
    <row r="318" spans="1:11" ht="12">
      <c r="A318" s="72"/>
      <c r="B318" s="73"/>
      <c r="C318" s="75" t="s">
        <v>341</v>
      </c>
      <c r="D318" s="74"/>
      <c r="E318" s="74"/>
      <c r="F318" s="74"/>
      <c r="G318" s="77">
        <v>873709</v>
      </c>
      <c r="H318" s="74"/>
      <c r="I318" s="74"/>
      <c r="J318" s="74"/>
      <c r="K318" s="74"/>
    </row>
    <row r="319" ht="12">
      <c r="C319" s="79" t="s">
        <v>342</v>
      </c>
    </row>
    <row r="320" spans="1:11" ht="12">
      <c r="A320" s="72"/>
      <c r="B320" s="73"/>
      <c r="C320" s="75" t="s">
        <v>343</v>
      </c>
      <c r="D320" s="74"/>
      <c r="E320" s="74"/>
      <c r="F320" s="74"/>
      <c r="G320" s="74"/>
      <c r="H320" s="74"/>
      <c r="I320" s="74"/>
      <c r="J320" s="74"/>
      <c r="K320" s="74"/>
    </row>
    <row r="321" spans="1:11" ht="12">
      <c r="A321" s="73" t="s">
        <v>344</v>
      </c>
      <c r="B321" s="73" t="s">
        <v>345</v>
      </c>
      <c r="C321" s="73" t="s">
        <v>346</v>
      </c>
      <c r="D321" s="74">
        <v>0.72</v>
      </c>
      <c r="E321" s="76">
        <v>3158.13</v>
      </c>
      <c r="F321" s="76">
        <v>2414.88</v>
      </c>
      <c r="G321" s="74">
        <v>2274</v>
      </c>
      <c r="H321" s="74">
        <v>535</v>
      </c>
      <c r="I321" s="76">
        <v>1739</v>
      </c>
      <c r="J321" s="76">
        <v>85.04</v>
      </c>
      <c r="K321" s="76">
        <v>61</v>
      </c>
    </row>
    <row r="322" spans="3:11" ht="12">
      <c r="C322" s="13" t="s">
        <v>347</v>
      </c>
      <c r="E322" s="62">
        <v>743.25</v>
      </c>
      <c r="F322" s="62">
        <v>269.64</v>
      </c>
      <c r="I322" s="62">
        <v>194</v>
      </c>
      <c r="J322" s="62">
        <v>22.83</v>
      </c>
      <c r="K322" s="62">
        <v>16</v>
      </c>
    </row>
    <row r="323" ht="12">
      <c r="C323" s="13" t="s">
        <v>184</v>
      </c>
    </row>
    <row r="324" ht="12">
      <c r="C324" s="13" t="s">
        <v>77</v>
      </c>
    </row>
    <row r="325" ht="12">
      <c r="C325" s="13" t="s">
        <v>348</v>
      </c>
    </row>
    <row r="326" ht="12">
      <c r="C326" s="13" t="s">
        <v>66</v>
      </c>
    </row>
    <row r="327" ht="12">
      <c r="C327" s="13" t="s">
        <v>349</v>
      </c>
    </row>
    <row r="328" ht="12">
      <c r="C328" s="13" t="s">
        <v>68</v>
      </c>
    </row>
    <row r="329" ht="12">
      <c r="C329" s="13" t="s">
        <v>350</v>
      </c>
    </row>
    <row r="330" ht="12">
      <c r="C330" s="13" t="s">
        <v>351</v>
      </c>
    </row>
    <row r="331" ht="12">
      <c r="C331" s="13" t="s">
        <v>352</v>
      </c>
    </row>
    <row r="332" ht="12">
      <c r="C332" s="13" t="s">
        <v>353</v>
      </c>
    </row>
    <row r="333" spans="1:11" ht="12">
      <c r="A333" s="73" t="s">
        <v>354</v>
      </c>
      <c r="B333" s="73" t="s">
        <v>345</v>
      </c>
      <c r="C333" s="73" t="s">
        <v>355</v>
      </c>
      <c r="D333" s="74">
        <v>9</v>
      </c>
      <c r="E333" s="76">
        <v>21820.18</v>
      </c>
      <c r="F333" s="76">
        <v>3018.6</v>
      </c>
      <c r="G333" s="74">
        <v>196382</v>
      </c>
      <c r="H333" s="74">
        <v>8362</v>
      </c>
      <c r="I333" s="76">
        <v>27167</v>
      </c>
      <c r="J333" s="76">
        <v>106.3</v>
      </c>
      <c r="K333" s="76">
        <v>957</v>
      </c>
    </row>
    <row r="334" spans="3:11" ht="12">
      <c r="C334" s="13" t="s">
        <v>356</v>
      </c>
      <c r="E334" s="62">
        <v>929.06</v>
      </c>
      <c r="F334" s="62">
        <v>337.05</v>
      </c>
      <c r="I334" s="62">
        <v>3033</v>
      </c>
      <c r="J334" s="62">
        <v>28.54</v>
      </c>
      <c r="K334" s="62">
        <v>257</v>
      </c>
    </row>
    <row r="335" ht="12">
      <c r="C335" s="13" t="s">
        <v>357</v>
      </c>
    </row>
    <row r="336" ht="12">
      <c r="C336" s="13" t="s">
        <v>184</v>
      </c>
    </row>
    <row r="337" spans="1:11" ht="12">
      <c r="A337" s="73" t="s">
        <v>358</v>
      </c>
      <c r="B337" s="73" t="s">
        <v>359</v>
      </c>
      <c r="C337" s="73" t="s">
        <v>360</v>
      </c>
      <c r="D337" s="74">
        <v>-20.34</v>
      </c>
      <c r="E337" s="76">
        <v>161.76</v>
      </c>
      <c r="F337" s="74"/>
      <c r="G337" s="74">
        <v>-3290</v>
      </c>
      <c r="H337" s="74"/>
      <c r="I337" s="74"/>
      <c r="J337" s="74"/>
      <c r="K337" s="74"/>
    </row>
    <row r="338" ht="12">
      <c r="C338" s="13" t="s">
        <v>361</v>
      </c>
    </row>
    <row r="339" ht="12">
      <c r="C339" s="13" t="s">
        <v>362</v>
      </c>
    </row>
    <row r="340" ht="12">
      <c r="C340" s="13" t="s">
        <v>363</v>
      </c>
    </row>
    <row r="341" spans="1:11" ht="12">
      <c r="A341" s="73" t="s">
        <v>364</v>
      </c>
      <c r="B341" s="73" t="s">
        <v>365</v>
      </c>
      <c r="C341" s="73" t="s">
        <v>355</v>
      </c>
      <c r="D341" s="74">
        <v>7.04</v>
      </c>
      <c r="E341" s="76">
        <v>31851.7</v>
      </c>
      <c r="F341" s="76">
        <v>3211.61</v>
      </c>
      <c r="G341" s="74">
        <v>224236</v>
      </c>
      <c r="H341" s="74">
        <v>9897</v>
      </c>
      <c r="I341" s="76">
        <v>22610</v>
      </c>
      <c r="J341" s="76">
        <v>151.5</v>
      </c>
      <c r="K341" s="76">
        <v>1067</v>
      </c>
    </row>
    <row r="342" spans="3:11" ht="12">
      <c r="C342" s="13" t="s">
        <v>366</v>
      </c>
      <c r="E342" s="62">
        <v>1405.92</v>
      </c>
      <c r="F342" s="62">
        <v>355.6</v>
      </c>
      <c r="I342" s="62">
        <v>2503</v>
      </c>
      <c r="J342" s="62">
        <v>30.11</v>
      </c>
      <c r="K342" s="62">
        <v>212</v>
      </c>
    </row>
    <row r="343" ht="12">
      <c r="C343" s="13" t="s">
        <v>357</v>
      </c>
    </row>
    <row r="344" ht="12">
      <c r="C344" s="13" t="s">
        <v>184</v>
      </c>
    </row>
    <row r="345" spans="1:11" ht="12">
      <c r="A345" s="73" t="s">
        <v>367</v>
      </c>
      <c r="B345" s="73" t="s">
        <v>368</v>
      </c>
      <c r="C345" s="73" t="s">
        <v>369</v>
      </c>
      <c r="D345" s="74">
        <v>114</v>
      </c>
      <c r="E345" s="76">
        <v>481.37</v>
      </c>
      <c r="F345" s="74"/>
      <c r="G345" s="74">
        <v>54876</v>
      </c>
      <c r="H345" s="74"/>
      <c r="I345" s="74"/>
      <c r="J345" s="74"/>
      <c r="K345" s="74"/>
    </row>
    <row r="346" spans="2:3" ht="12">
      <c r="B346" s="13" t="s">
        <v>370</v>
      </c>
      <c r="C346" s="13" t="s">
        <v>263</v>
      </c>
    </row>
    <row r="347" spans="1:11" ht="12">
      <c r="A347" s="73" t="s">
        <v>371</v>
      </c>
      <c r="B347" s="73" t="s">
        <v>372</v>
      </c>
      <c r="C347" s="73" t="s">
        <v>373</v>
      </c>
      <c r="D347" s="74">
        <v>1.6</v>
      </c>
      <c r="E347" s="76">
        <v>6890.21</v>
      </c>
      <c r="F347" s="74"/>
      <c r="G347" s="74">
        <v>11024</v>
      </c>
      <c r="H347" s="74"/>
      <c r="I347" s="74"/>
      <c r="J347" s="74"/>
      <c r="K347" s="74"/>
    </row>
    <row r="348" spans="2:3" ht="12">
      <c r="B348" s="13" t="s">
        <v>374</v>
      </c>
      <c r="C348" s="13" t="s">
        <v>286</v>
      </c>
    </row>
    <row r="349" spans="1:11" ht="12">
      <c r="A349" s="73" t="s">
        <v>375</v>
      </c>
      <c r="B349" s="73" t="s">
        <v>376</v>
      </c>
      <c r="C349" s="73" t="s">
        <v>377</v>
      </c>
      <c r="D349" s="74">
        <v>0.5393</v>
      </c>
      <c r="E349" s="76">
        <v>1148.75</v>
      </c>
      <c r="F349" s="76">
        <v>2.01</v>
      </c>
      <c r="G349" s="74">
        <v>620</v>
      </c>
      <c r="H349" s="74">
        <v>339</v>
      </c>
      <c r="I349" s="76">
        <v>1</v>
      </c>
      <c r="J349" s="76">
        <v>71.06</v>
      </c>
      <c r="K349" s="76">
        <v>38</v>
      </c>
    </row>
    <row r="350" spans="3:10" ht="12">
      <c r="C350" s="13" t="s">
        <v>378</v>
      </c>
      <c r="E350" s="62">
        <v>628.17</v>
      </c>
      <c r="F350" s="62">
        <v>0.47</v>
      </c>
      <c r="J350" s="62">
        <v>0.04</v>
      </c>
    </row>
    <row r="351" ht="12">
      <c r="C351" s="13" t="s">
        <v>379</v>
      </c>
    </row>
    <row r="352" ht="12">
      <c r="C352" s="13" t="s">
        <v>380</v>
      </c>
    </row>
    <row r="353" ht="12">
      <c r="C353" s="13" t="s">
        <v>381</v>
      </c>
    </row>
    <row r="354" spans="1:11" ht="12">
      <c r="A354" s="73" t="s">
        <v>382</v>
      </c>
      <c r="B354" s="73" t="s">
        <v>383</v>
      </c>
      <c r="C354" s="73" t="s">
        <v>384</v>
      </c>
      <c r="D354" s="74">
        <v>0.6032</v>
      </c>
      <c r="E354" s="76">
        <v>2422.62</v>
      </c>
      <c r="F354" s="76">
        <v>2280.86</v>
      </c>
      <c r="G354" s="74">
        <v>1461</v>
      </c>
      <c r="H354" s="74">
        <v>76</v>
      </c>
      <c r="I354" s="76">
        <v>1376</v>
      </c>
      <c r="J354" s="76">
        <v>15.72</v>
      </c>
      <c r="K354" s="76">
        <v>9</v>
      </c>
    </row>
    <row r="355" spans="3:11" ht="12">
      <c r="C355" s="13" t="s">
        <v>385</v>
      </c>
      <c r="E355" s="62">
        <v>125.76</v>
      </c>
      <c r="F355" s="62">
        <v>163.91</v>
      </c>
      <c r="I355" s="62">
        <v>99</v>
      </c>
      <c r="J355" s="62">
        <v>13.88</v>
      </c>
      <c r="K355" s="62">
        <v>8</v>
      </c>
    </row>
    <row r="356" ht="12">
      <c r="C356" s="13" t="s">
        <v>386</v>
      </c>
    </row>
    <row r="357" ht="12">
      <c r="C357" s="13" t="s">
        <v>152</v>
      </c>
    </row>
    <row r="358" spans="1:11" ht="12">
      <c r="A358" s="73" t="s">
        <v>387</v>
      </c>
      <c r="B358" s="73" t="s">
        <v>388</v>
      </c>
      <c r="C358" s="73" t="s">
        <v>389</v>
      </c>
      <c r="D358" s="74">
        <v>60.32</v>
      </c>
      <c r="E358" s="76">
        <v>75.53</v>
      </c>
      <c r="F358" s="74"/>
      <c r="G358" s="74">
        <v>4556</v>
      </c>
      <c r="H358" s="74"/>
      <c r="I358" s="74"/>
      <c r="J358" s="74"/>
      <c r="K358" s="74"/>
    </row>
    <row r="359" spans="2:3" ht="12">
      <c r="B359" s="13" t="s">
        <v>390</v>
      </c>
      <c r="C359" s="13" t="s">
        <v>391</v>
      </c>
    </row>
    <row r="360" ht="12">
      <c r="C360" s="13" t="s">
        <v>363</v>
      </c>
    </row>
    <row r="361" spans="1:11" ht="12">
      <c r="A361" s="73" t="s">
        <v>392</v>
      </c>
      <c r="B361" s="73" t="s">
        <v>182</v>
      </c>
      <c r="C361" s="73" t="s">
        <v>393</v>
      </c>
      <c r="D361" s="74">
        <v>0.2</v>
      </c>
      <c r="E361" s="76">
        <v>945.23</v>
      </c>
      <c r="F361" s="76">
        <v>31.27</v>
      </c>
      <c r="G361" s="74">
        <v>189</v>
      </c>
      <c r="H361" s="74">
        <v>17</v>
      </c>
      <c r="I361" s="76">
        <v>6</v>
      </c>
      <c r="J361" s="76">
        <v>10.2</v>
      </c>
      <c r="K361" s="76">
        <v>2</v>
      </c>
    </row>
    <row r="362" spans="3:10" ht="12">
      <c r="C362" s="13" t="s">
        <v>394</v>
      </c>
      <c r="E362" s="62">
        <v>83.13</v>
      </c>
      <c r="F362" s="62">
        <v>4.13</v>
      </c>
      <c r="I362" s="62">
        <v>1</v>
      </c>
      <c r="J362" s="62">
        <v>0.35</v>
      </c>
    </row>
    <row r="363" ht="12">
      <c r="C363" s="13" t="s">
        <v>184</v>
      </c>
    </row>
    <row r="364" spans="1:11" ht="12">
      <c r="A364" s="73" t="s">
        <v>395</v>
      </c>
      <c r="B364" s="73" t="s">
        <v>396</v>
      </c>
      <c r="C364" s="73" t="s">
        <v>397</v>
      </c>
      <c r="D364" s="74">
        <v>0.1578</v>
      </c>
      <c r="E364" s="76">
        <v>7489.65</v>
      </c>
      <c r="F364" s="76">
        <v>160.04</v>
      </c>
      <c r="G364" s="74">
        <v>1182</v>
      </c>
      <c r="H364" s="74">
        <v>165</v>
      </c>
      <c r="I364" s="76">
        <v>26</v>
      </c>
      <c r="J364" s="76">
        <v>129.71</v>
      </c>
      <c r="K364" s="76">
        <v>20</v>
      </c>
    </row>
    <row r="365" spans="3:10" ht="12">
      <c r="C365" s="13" t="s">
        <v>398</v>
      </c>
      <c r="E365" s="62">
        <v>1046.76</v>
      </c>
      <c r="F365" s="62">
        <v>19.02</v>
      </c>
      <c r="I365" s="62">
        <v>3</v>
      </c>
      <c r="J365" s="62">
        <v>1.61</v>
      </c>
    </row>
    <row r="366" ht="12">
      <c r="C366" s="13" t="s">
        <v>399</v>
      </c>
    </row>
    <row r="367" spans="1:11" ht="12">
      <c r="A367" s="73" t="s">
        <v>400</v>
      </c>
      <c r="B367" s="73" t="s">
        <v>401</v>
      </c>
      <c r="C367" s="73" t="s">
        <v>402</v>
      </c>
      <c r="D367" s="74">
        <v>0.1578</v>
      </c>
      <c r="E367" s="76">
        <v>881.96</v>
      </c>
      <c r="F367" s="76">
        <v>2.62</v>
      </c>
      <c r="G367" s="74">
        <v>139</v>
      </c>
      <c r="H367" s="74">
        <v>50</v>
      </c>
      <c r="I367" s="74"/>
      <c r="J367" s="76">
        <v>35.75</v>
      </c>
      <c r="K367" s="76">
        <v>6</v>
      </c>
    </row>
    <row r="368" spans="3:10" ht="12">
      <c r="C368" s="13" t="s">
        <v>403</v>
      </c>
      <c r="E368" s="62">
        <v>312.46</v>
      </c>
      <c r="F368" s="62">
        <v>0.59</v>
      </c>
      <c r="J368" s="62">
        <v>0.05</v>
      </c>
    </row>
    <row r="369" ht="12">
      <c r="C369" s="13" t="s">
        <v>381</v>
      </c>
    </row>
    <row r="370" spans="1:11" ht="12">
      <c r="A370" s="73" t="s">
        <v>404</v>
      </c>
      <c r="B370" s="73" t="s">
        <v>405</v>
      </c>
      <c r="C370" s="73" t="s">
        <v>406</v>
      </c>
      <c r="D370" s="74">
        <v>6.0742</v>
      </c>
      <c r="E370" s="76">
        <v>3374.4</v>
      </c>
      <c r="F370" s="76">
        <v>1118.82</v>
      </c>
      <c r="G370" s="74">
        <v>20497</v>
      </c>
      <c r="H370" s="74">
        <v>7675</v>
      </c>
      <c r="I370" s="76">
        <v>6796</v>
      </c>
      <c r="J370" s="76">
        <v>70.51</v>
      </c>
      <c r="K370" s="76">
        <v>428</v>
      </c>
    </row>
    <row r="371" spans="3:11" ht="12">
      <c r="C371" s="13" t="s">
        <v>407</v>
      </c>
      <c r="E371" s="62">
        <v>1263.54</v>
      </c>
      <c r="F371" s="62">
        <v>180.7</v>
      </c>
      <c r="I371" s="62">
        <v>1098</v>
      </c>
      <c r="J371" s="62">
        <v>7.65</v>
      </c>
      <c r="K371" s="62">
        <v>46</v>
      </c>
    </row>
    <row r="372" ht="12">
      <c r="C372" s="13" t="s">
        <v>381</v>
      </c>
    </row>
    <row r="373" ht="12">
      <c r="C373" s="13" t="s">
        <v>408</v>
      </c>
    </row>
    <row r="374" spans="1:11" ht="12">
      <c r="A374" s="72"/>
      <c r="B374" s="73"/>
      <c r="C374" s="75" t="s">
        <v>338</v>
      </c>
      <c r="D374" s="74"/>
      <c r="E374" s="74"/>
      <c r="F374" s="74"/>
      <c r="G374" s="77">
        <v>514146</v>
      </c>
      <c r="H374" s="77">
        <v>27116</v>
      </c>
      <c r="I374" s="78">
        <v>59721</v>
      </c>
      <c r="J374" s="74"/>
      <c r="K374" s="78">
        <v>2588</v>
      </c>
    </row>
    <row r="375" spans="3:11" ht="12">
      <c r="C375" s="79" t="s">
        <v>409</v>
      </c>
      <c r="I375" s="80">
        <v>6931</v>
      </c>
      <c r="K375" s="80">
        <v>539</v>
      </c>
    </row>
    <row r="376" ht="12">
      <c r="C376" s="79" t="s">
        <v>340</v>
      </c>
    </row>
    <row r="377" spans="1:11" ht="12">
      <c r="A377" s="72"/>
      <c r="B377" s="73"/>
      <c r="C377" s="75" t="s">
        <v>341</v>
      </c>
      <c r="D377" s="74"/>
      <c r="E377" s="74"/>
      <c r="F377" s="74"/>
      <c r="G377" s="77">
        <v>514146</v>
      </c>
      <c r="H377" s="74"/>
      <c r="I377" s="74"/>
      <c r="J377" s="74"/>
      <c r="K377" s="74"/>
    </row>
    <row r="378" ht="12">
      <c r="C378" s="79" t="s">
        <v>410</v>
      </c>
    </row>
    <row r="379" spans="1:11" ht="12">
      <c r="A379" s="72"/>
      <c r="B379" s="73"/>
      <c r="C379" s="75" t="s">
        <v>411</v>
      </c>
      <c r="D379" s="74"/>
      <c r="E379" s="74"/>
      <c r="F379" s="74"/>
      <c r="G379" s="74"/>
      <c r="H379" s="74"/>
      <c r="I379" s="74"/>
      <c r="J379" s="74"/>
      <c r="K379" s="74"/>
    </row>
    <row r="380" ht="12">
      <c r="C380" s="79" t="s">
        <v>412</v>
      </c>
    </row>
    <row r="381" spans="1:11" ht="12">
      <c r="A381" s="73" t="s">
        <v>413</v>
      </c>
      <c r="B381" s="73" t="s">
        <v>414</v>
      </c>
      <c r="C381" s="73" t="s">
        <v>415</v>
      </c>
      <c r="D381" s="74">
        <v>0.044</v>
      </c>
      <c r="E381" s="76">
        <v>4502.27</v>
      </c>
      <c r="F381" s="76">
        <v>3009.93</v>
      </c>
      <c r="G381" s="74">
        <v>198</v>
      </c>
      <c r="H381" s="74">
        <v>66</v>
      </c>
      <c r="I381" s="76">
        <v>132</v>
      </c>
      <c r="J381" s="76">
        <v>179.8</v>
      </c>
      <c r="K381" s="76">
        <v>8</v>
      </c>
    </row>
    <row r="382" spans="3:11" ht="12">
      <c r="C382" s="13" t="s">
        <v>416</v>
      </c>
      <c r="E382" s="62">
        <v>1492.34</v>
      </c>
      <c r="F382" s="62">
        <v>538.89</v>
      </c>
      <c r="I382" s="62">
        <v>24</v>
      </c>
      <c r="J382" s="62">
        <v>45.63</v>
      </c>
      <c r="K382" s="62">
        <v>2</v>
      </c>
    </row>
    <row r="383" ht="12">
      <c r="C383" s="13" t="s">
        <v>152</v>
      </c>
    </row>
    <row r="384" spans="1:11" ht="12">
      <c r="A384" s="73" t="s">
        <v>417</v>
      </c>
      <c r="B384" s="73" t="s">
        <v>418</v>
      </c>
      <c r="C384" s="73" t="s">
        <v>415</v>
      </c>
      <c r="D384" s="74">
        <v>0.125</v>
      </c>
      <c r="E384" s="76">
        <v>562.43</v>
      </c>
      <c r="F384" s="76">
        <v>459.45</v>
      </c>
      <c r="G384" s="74">
        <v>70</v>
      </c>
      <c r="H384" s="74">
        <v>13</v>
      </c>
      <c r="I384" s="76">
        <v>57</v>
      </c>
      <c r="J384" s="76">
        <v>13.22</v>
      </c>
      <c r="K384" s="76">
        <v>2</v>
      </c>
    </row>
    <row r="385" spans="3:10" ht="12">
      <c r="C385" s="13" t="s">
        <v>419</v>
      </c>
      <c r="E385" s="62">
        <v>102.98</v>
      </c>
      <c r="F385" s="62">
        <v>44.76</v>
      </c>
      <c r="I385" s="62">
        <v>6</v>
      </c>
      <c r="J385" s="62">
        <v>3.79</v>
      </c>
    </row>
    <row r="386" ht="12">
      <c r="C386" s="13" t="s">
        <v>152</v>
      </c>
    </row>
    <row r="387" spans="1:11" ht="12">
      <c r="A387" s="73" t="s">
        <v>420</v>
      </c>
      <c r="B387" s="73" t="s">
        <v>421</v>
      </c>
      <c r="C387" s="73" t="s">
        <v>422</v>
      </c>
      <c r="D387" s="74">
        <v>0.034</v>
      </c>
      <c r="E387" s="76">
        <v>192505.51</v>
      </c>
      <c r="F387" s="76">
        <v>14686.72</v>
      </c>
      <c r="G387" s="74">
        <v>6545</v>
      </c>
      <c r="H387" s="74">
        <v>209</v>
      </c>
      <c r="I387" s="76">
        <v>499</v>
      </c>
      <c r="J387" s="76">
        <v>594</v>
      </c>
      <c r="K387" s="76">
        <v>20</v>
      </c>
    </row>
    <row r="388" spans="3:11" ht="12">
      <c r="C388" s="13" t="s">
        <v>423</v>
      </c>
      <c r="E388" s="62">
        <v>6141.96</v>
      </c>
      <c r="F388" s="62">
        <v>1957.75</v>
      </c>
      <c r="I388" s="62">
        <v>67</v>
      </c>
      <c r="J388" s="62">
        <v>165.77</v>
      </c>
      <c r="K388" s="62">
        <v>6</v>
      </c>
    </row>
    <row r="389" ht="12">
      <c r="C389" s="13" t="s">
        <v>194</v>
      </c>
    </row>
    <row r="390" spans="1:11" ht="12">
      <c r="A390" s="73" t="s">
        <v>424</v>
      </c>
      <c r="B390" s="73" t="s">
        <v>425</v>
      </c>
      <c r="C390" s="73" t="s">
        <v>426</v>
      </c>
      <c r="D390" s="74">
        <v>-34.136</v>
      </c>
      <c r="E390" s="76">
        <v>167.5</v>
      </c>
      <c r="F390" s="74"/>
      <c r="G390" s="74">
        <v>-5718</v>
      </c>
      <c r="H390" s="74"/>
      <c r="I390" s="74"/>
      <c r="J390" s="74"/>
      <c r="K390" s="74"/>
    </row>
    <row r="391" ht="12">
      <c r="C391" s="13" t="s">
        <v>427</v>
      </c>
    </row>
    <row r="392" ht="12">
      <c r="C392" s="13" t="s">
        <v>428</v>
      </c>
    </row>
    <row r="393" ht="12">
      <c r="C393" s="13" t="s">
        <v>429</v>
      </c>
    </row>
    <row r="394" ht="12">
      <c r="C394" s="13" t="s">
        <v>430</v>
      </c>
    </row>
    <row r="395" ht="12">
      <c r="C395" s="13" t="s">
        <v>431</v>
      </c>
    </row>
    <row r="396" spans="1:11" ht="12">
      <c r="A396" s="73" t="s">
        <v>432</v>
      </c>
      <c r="B396" s="73" t="s">
        <v>433</v>
      </c>
      <c r="C396" s="73" t="s">
        <v>426</v>
      </c>
      <c r="D396" s="74">
        <v>34.14</v>
      </c>
      <c r="E396" s="76">
        <v>330.25</v>
      </c>
      <c r="F396" s="74"/>
      <c r="G396" s="74">
        <v>11275</v>
      </c>
      <c r="H396" s="74"/>
      <c r="I396" s="74"/>
      <c r="J396" s="74"/>
      <c r="K396" s="74"/>
    </row>
    <row r="397" spans="2:3" ht="12">
      <c r="B397" s="13" t="s">
        <v>434</v>
      </c>
      <c r="C397" s="13" t="s">
        <v>427</v>
      </c>
    </row>
    <row r="398" ht="12">
      <c r="C398" s="13" t="s">
        <v>428</v>
      </c>
    </row>
    <row r="399" ht="12">
      <c r="C399" s="13" t="s">
        <v>429</v>
      </c>
    </row>
    <row r="400" ht="12">
      <c r="C400" s="13" t="s">
        <v>435</v>
      </c>
    </row>
    <row r="401" ht="12">
      <c r="C401" s="13" t="s">
        <v>431</v>
      </c>
    </row>
    <row r="402" spans="1:11" ht="12">
      <c r="A402" s="73" t="s">
        <v>436</v>
      </c>
      <c r="B402" s="73" t="s">
        <v>437</v>
      </c>
      <c r="C402" s="73" t="s">
        <v>438</v>
      </c>
      <c r="D402" s="74">
        <v>0.034</v>
      </c>
      <c r="E402" s="76">
        <v>73182.02</v>
      </c>
      <c r="F402" s="76">
        <v>5901.65</v>
      </c>
      <c r="G402" s="74">
        <v>2488</v>
      </c>
      <c r="H402" s="74">
        <v>125</v>
      </c>
      <c r="I402" s="76">
        <v>201</v>
      </c>
      <c r="J402" s="76">
        <v>392</v>
      </c>
      <c r="K402" s="76">
        <v>13</v>
      </c>
    </row>
    <row r="403" spans="3:11" ht="12">
      <c r="C403" s="13" t="s">
        <v>439</v>
      </c>
      <c r="E403" s="62">
        <v>3680.88</v>
      </c>
      <c r="F403" s="62">
        <v>374.14</v>
      </c>
      <c r="I403" s="62">
        <v>13</v>
      </c>
      <c r="J403" s="62">
        <v>31.68</v>
      </c>
      <c r="K403" s="62">
        <v>1</v>
      </c>
    </row>
    <row r="404" ht="12">
      <c r="C404" s="13" t="s">
        <v>440</v>
      </c>
    </row>
    <row r="405" ht="12">
      <c r="C405" s="13" t="s">
        <v>441</v>
      </c>
    </row>
    <row r="406" ht="12">
      <c r="C406" s="13" t="s">
        <v>442</v>
      </c>
    </row>
    <row r="407" ht="12">
      <c r="C407" s="13" t="s">
        <v>194</v>
      </c>
    </row>
    <row r="408" spans="1:11" ht="12">
      <c r="A408" s="73" t="s">
        <v>443</v>
      </c>
      <c r="B408" s="73" t="s">
        <v>190</v>
      </c>
      <c r="C408" s="73" t="s">
        <v>444</v>
      </c>
      <c r="D408" s="74">
        <v>0.038</v>
      </c>
      <c r="E408" s="76">
        <v>48021.03</v>
      </c>
      <c r="F408" s="76">
        <v>1882.73</v>
      </c>
      <c r="G408" s="74">
        <v>1825</v>
      </c>
      <c r="H408" s="74">
        <v>73</v>
      </c>
      <c r="I408" s="76">
        <v>72</v>
      </c>
      <c r="J408" s="76">
        <v>207.64</v>
      </c>
      <c r="K408" s="76">
        <v>8</v>
      </c>
    </row>
    <row r="409" spans="2:11" ht="12">
      <c r="B409" s="13" t="s">
        <v>445</v>
      </c>
      <c r="C409" s="13" t="s">
        <v>446</v>
      </c>
      <c r="E409" s="62">
        <v>1926.9</v>
      </c>
      <c r="F409" s="62">
        <v>285.69</v>
      </c>
      <c r="I409" s="62">
        <v>11</v>
      </c>
      <c r="J409" s="62">
        <v>24.19</v>
      </c>
      <c r="K409" s="62">
        <v>1</v>
      </c>
    </row>
    <row r="410" ht="12">
      <c r="C410" s="13" t="s">
        <v>447</v>
      </c>
    </row>
    <row r="411" ht="12">
      <c r="C411" s="13" t="s">
        <v>194</v>
      </c>
    </row>
    <row r="412" spans="1:11" ht="12">
      <c r="A412" s="73" t="s">
        <v>448</v>
      </c>
      <c r="B412" s="73" t="s">
        <v>449</v>
      </c>
      <c r="C412" s="73" t="s">
        <v>450</v>
      </c>
      <c r="D412" s="74">
        <v>-0.304</v>
      </c>
      <c r="E412" s="76">
        <v>3.2</v>
      </c>
      <c r="F412" s="74"/>
      <c r="G412" s="74">
        <v>-1</v>
      </c>
      <c r="H412" s="74"/>
      <c r="I412" s="74"/>
      <c r="J412" s="74"/>
      <c r="K412" s="74"/>
    </row>
    <row r="413" ht="12">
      <c r="C413" s="13" t="s">
        <v>363</v>
      </c>
    </row>
    <row r="414" spans="1:11" ht="12">
      <c r="A414" s="73" t="s">
        <v>451</v>
      </c>
      <c r="B414" s="73" t="s">
        <v>452</v>
      </c>
      <c r="C414" s="73" t="s">
        <v>453</v>
      </c>
      <c r="D414" s="74">
        <v>-0.0084</v>
      </c>
      <c r="E414" s="76">
        <v>6.05</v>
      </c>
      <c r="F414" s="74"/>
      <c r="G414" s="74"/>
      <c r="H414" s="74"/>
      <c r="I414" s="74"/>
      <c r="J414" s="74"/>
      <c r="K414" s="74"/>
    </row>
    <row r="415" ht="12">
      <c r="C415" s="13" t="s">
        <v>454</v>
      </c>
    </row>
    <row r="416" ht="12">
      <c r="C416" s="13" t="s">
        <v>455</v>
      </c>
    </row>
    <row r="417" spans="1:11" ht="12">
      <c r="A417" s="73" t="s">
        <v>456</v>
      </c>
      <c r="B417" s="73" t="s">
        <v>196</v>
      </c>
      <c r="C417" s="73" t="s">
        <v>197</v>
      </c>
      <c r="D417" s="74">
        <v>-3.838</v>
      </c>
      <c r="E417" s="76">
        <v>437.47</v>
      </c>
      <c r="F417" s="74"/>
      <c r="G417" s="74">
        <v>-1679</v>
      </c>
      <c r="H417" s="74"/>
      <c r="I417" s="74"/>
      <c r="J417" s="74"/>
      <c r="K417" s="74"/>
    </row>
    <row r="418" ht="12">
      <c r="C418" s="13" t="s">
        <v>198</v>
      </c>
    </row>
    <row r="419" ht="12">
      <c r="C419" s="13" t="s">
        <v>199</v>
      </c>
    </row>
    <row r="420" ht="12">
      <c r="C420" s="13" t="s">
        <v>200</v>
      </c>
    </row>
    <row r="421" spans="1:11" ht="12">
      <c r="A421" s="73" t="s">
        <v>457</v>
      </c>
      <c r="B421" s="73" t="s">
        <v>458</v>
      </c>
      <c r="C421" s="73" t="s">
        <v>459</v>
      </c>
      <c r="D421" s="74">
        <v>0.0038</v>
      </c>
      <c r="E421" s="76">
        <v>1786.12</v>
      </c>
      <c r="F421" s="76">
        <v>22.85</v>
      </c>
      <c r="G421" s="74">
        <v>7</v>
      </c>
      <c r="H421" s="74">
        <v>3</v>
      </c>
      <c r="I421" s="74"/>
      <c r="J421" s="76">
        <v>84.4</v>
      </c>
      <c r="K421" s="74"/>
    </row>
    <row r="422" spans="2:10" ht="12">
      <c r="B422" s="13" t="s">
        <v>445</v>
      </c>
      <c r="C422" s="13" t="s">
        <v>460</v>
      </c>
      <c r="E422" s="62">
        <v>811.08</v>
      </c>
      <c r="F422" s="62">
        <v>2.01</v>
      </c>
      <c r="J422" s="62">
        <v>0.17</v>
      </c>
    </row>
    <row r="423" ht="12">
      <c r="C423" s="13" t="s">
        <v>461</v>
      </c>
    </row>
    <row r="424" spans="1:11" ht="12">
      <c r="A424" s="73" t="s">
        <v>462</v>
      </c>
      <c r="B424" s="73" t="s">
        <v>463</v>
      </c>
      <c r="C424" s="73" t="s">
        <v>464</v>
      </c>
      <c r="D424" s="74">
        <v>2</v>
      </c>
      <c r="E424" s="76">
        <v>568.13</v>
      </c>
      <c r="F424" s="76">
        <v>68.12</v>
      </c>
      <c r="G424" s="74">
        <v>1136</v>
      </c>
      <c r="H424" s="74">
        <v>143</v>
      </c>
      <c r="I424" s="76">
        <v>136</v>
      </c>
      <c r="J424" s="76">
        <v>7.99</v>
      </c>
      <c r="K424" s="76">
        <v>16</v>
      </c>
    </row>
    <row r="425" spans="3:10" ht="12">
      <c r="C425" s="13" t="s">
        <v>465</v>
      </c>
      <c r="E425" s="62">
        <v>71.59</v>
      </c>
      <c r="F425" s="62">
        <v>0.59</v>
      </c>
      <c r="I425" s="62">
        <v>1</v>
      </c>
      <c r="J425" s="62">
        <v>0.05</v>
      </c>
    </row>
    <row r="426" ht="12">
      <c r="C426" s="13" t="s">
        <v>466</v>
      </c>
    </row>
    <row r="427" spans="1:11" ht="12">
      <c r="A427" s="73" t="s">
        <v>467</v>
      </c>
      <c r="B427" s="73" t="s">
        <v>468</v>
      </c>
      <c r="C427" s="73" t="s">
        <v>469</v>
      </c>
      <c r="D427" s="74">
        <v>-0.05</v>
      </c>
      <c r="E427" s="76">
        <v>1562.66</v>
      </c>
      <c r="F427" s="74"/>
      <c r="G427" s="74">
        <v>-78</v>
      </c>
      <c r="H427" s="74"/>
      <c r="I427" s="74"/>
      <c r="J427" s="74"/>
      <c r="K427" s="74"/>
    </row>
    <row r="428" ht="12">
      <c r="C428" s="13" t="s">
        <v>470</v>
      </c>
    </row>
    <row r="429" ht="12">
      <c r="C429" s="13" t="s">
        <v>286</v>
      </c>
    </row>
    <row r="430" spans="1:11" ht="12">
      <c r="A430" s="73" t="s">
        <v>471</v>
      </c>
      <c r="B430" s="73" t="s">
        <v>472</v>
      </c>
      <c r="C430" s="73" t="s">
        <v>473</v>
      </c>
      <c r="D430" s="74">
        <v>-0.0196</v>
      </c>
      <c r="E430" s="76">
        <v>35230.74</v>
      </c>
      <c r="F430" s="74"/>
      <c r="G430" s="74">
        <v>-691</v>
      </c>
      <c r="H430" s="74"/>
      <c r="I430" s="74"/>
      <c r="J430" s="74"/>
      <c r="K430" s="74"/>
    </row>
    <row r="431" ht="12">
      <c r="C431" s="13" t="s">
        <v>286</v>
      </c>
    </row>
    <row r="432" spans="1:11" ht="12">
      <c r="A432" s="73" t="s">
        <v>474</v>
      </c>
      <c r="B432" s="73" t="s">
        <v>475</v>
      </c>
      <c r="C432" s="73" t="s">
        <v>476</v>
      </c>
      <c r="D432" s="74">
        <v>0.2</v>
      </c>
      <c r="E432" s="76">
        <v>522.53</v>
      </c>
      <c r="F432" s="74"/>
      <c r="G432" s="74">
        <v>105</v>
      </c>
      <c r="H432" s="74"/>
      <c r="I432" s="74"/>
      <c r="J432" s="74"/>
      <c r="K432" s="74"/>
    </row>
    <row r="433" spans="2:3" ht="12">
      <c r="B433" s="13" t="s">
        <v>477</v>
      </c>
      <c r="C433" s="13" t="s">
        <v>363</v>
      </c>
    </row>
    <row r="434" spans="1:11" ht="12">
      <c r="A434" s="73" t="s">
        <v>478</v>
      </c>
      <c r="B434" s="73" t="s">
        <v>383</v>
      </c>
      <c r="C434" s="73" t="s">
        <v>384</v>
      </c>
      <c r="D434" s="74">
        <v>0.0012</v>
      </c>
      <c r="E434" s="76">
        <v>2422.62</v>
      </c>
      <c r="F434" s="76">
        <v>2280.86</v>
      </c>
      <c r="G434" s="74">
        <v>3</v>
      </c>
      <c r="H434" s="74"/>
      <c r="I434" s="76">
        <v>3</v>
      </c>
      <c r="J434" s="76">
        <v>15.72</v>
      </c>
      <c r="K434" s="74"/>
    </row>
    <row r="435" spans="3:10" ht="12">
      <c r="C435" s="13" t="s">
        <v>385</v>
      </c>
      <c r="E435" s="62">
        <v>125.76</v>
      </c>
      <c r="F435" s="62">
        <v>163.91</v>
      </c>
      <c r="J435" s="62">
        <v>13.88</v>
      </c>
    </row>
    <row r="436" ht="12">
      <c r="C436" s="13" t="s">
        <v>479</v>
      </c>
    </row>
    <row r="437" ht="12">
      <c r="C437" s="13" t="s">
        <v>152</v>
      </c>
    </row>
    <row r="438" spans="1:11" ht="12">
      <c r="A438" s="73" t="s">
        <v>480</v>
      </c>
      <c r="B438" s="73" t="s">
        <v>388</v>
      </c>
      <c r="C438" s="73" t="s">
        <v>389</v>
      </c>
      <c r="D438" s="74">
        <v>12.5</v>
      </c>
      <c r="E438" s="76">
        <v>75.53</v>
      </c>
      <c r="F438" s="74"/>
      <c r="G438" s="74">
        <v>944</v>
      </c>
      <c r="H438" s="74"/>
      <c r="I438" s="74"/>
      <c r="J438" s="74"/>
      <c r="K438" s="74"/>
    </row>
    <row r="439" spans="2:3" ht="12">
      <c r="B439" s="13" t="s">
        <v>390</v>
      </c>
      <c r="C439" s="13" t="s">
        <v>391</v>
      </c>
    </row>
    <row r="440" ht="12">
      <c r="C440" s="13" t="s">
        <v>363</v>
      </c>
    </row>
    <row r="441" spans="1:11" ht="12">
      <c r="A441" s="73" t="s">
        <v>481</v>
      </c>
      <c r="B441" s="73" t="s">
        <v>482</v>
      </c>
      <c r="C441" s="73" t="s">
        <v>483</v>
      </c>
      <c r="D441" s="74">
        <v>0.0835</v>
      </c>
      <c r="E441" s="76">
        <v>31209.4</v>
      </c>
      <c r="F441" s="76">
        <v>5337.26</v>
      </c>
      <c r="G441" s="74">
        <v>2606</v>
      </c>
      <c r="H441" s="74">
        <v>25</v>
      </c>
      <c r="I441" s="76">
        <v>446</v>
      </c>
      <c r="J441" s="76">
        <v>36.96</v>
      </c>
      <c r="K441" s="76">
        <v>3</v>
      </c>
    </row>
    <row r="442" spans="3:11" ht="12">
      <c r="C442" s="13" t="s">
        <v>484</v>
      </c>
      <c r="E442" s="62">
        <v>301.22</v>
      </c>
      <c r="F442" s="62">
        <v>622.62</v>
      </c>
      <c r="I442" s="62">
        <v>52</v>
      </c>
      <c r="J442" s="62">
        <v>52.72</v>
      </c>
      <c r="K442" s="62">
        <v>4</v>
      </c>
    </row>
    <row r="443" ht="12">
      <c r="C443" s="13" t="s">
        <v>485</v>
      </c>
    </row>
    <row r="444" ht="12">
      <c r="C444" s="13" t="s">
        <v>486</v>
      </c>
    </row>
    <row r="445" ht="12">
      <c r="C445" s="13" t="s">
        <v>487</v>
      </c>
    </row>
    <row r="446" ht="12">
      <c r="C446" s="13" t="s">
        <v>488</v>
      </c>
    </row>
    <row r="447" ht="12">
      <c r="C447" s="13" t="s">
        <v>489</v>
      </c>
    </row>
    <row r="448" spans="1:11" ht="12">
      <c r="A448" s="73" t="s">
        <v>490</v>
      </c>
      <c r="B448" s="73" t="s">
        <v>491</v>
      </c>
      <c r="C448" s="73" t="s">
        <v>492</v>
      </c>
      <c r="D448" s="74">
        <v>0.063</v>
      </c>
      <c r="E448" s="76">
        <v>2720.06</v>
      </c>
      <c r="F448" s="76">
        <v>2121.15</v>
      </c>
      <c r="G448" s="74">
        <v>171</v>
      </c>
      <c r="H448" s="74">
        <v>23</v>
      </c>
      <c r="I448" s="76">
        <v>134</v>
      </c>
      <c r="J448" s="76">
        <v>38.3</v>
      </c>
      <c r="K448" s="76">
        <v>2</v>
      </c>
    </row>
    <row r="449" spans="3:11" ht="12">
      <c r="C449" s="13" t="s">
        <v>493</v>
      </c>
      <c r="E449" s="62">
        <v>368.06</v>
      </c>
      <c r="F449" s="62">
        <v>225.8</v>
      </c>
      <c r="I449" s="62">
        <v>14</v>
      </c>
      <c r="J449" s="62">
        <v>19.12</v>
      </c>
      <c r="K449" s="62">
        <v>1</v>
      </c>
    </row>
    <row r="450" ht="12">
      <c r="C450" s="13" t="s">
        <v>494</v>
      </c>
    </row>
    <row r="451" ht="12">
      <c r="C451" s="13" t="s">
        <v>495</v>
      </c>
    </row>
    <row r="452" ht="12">
      <c r="C452" s="13" t="s">
        <v>496</v>
      </c>
    </row>
    <row r="453" ht="12">
      <c r="C453" s="13" t="s">
        <v>489</v>
      </c>
    </row>
    <row r="454" spans="1:11" ht="12">
      <c r="A454" s="73" t="s">
        <v>497</v>
      </c>
      <c r="B454" s="73" t="s">
        <v>498</v>
      </c>
      <c r="C454" s="73" t="s">
        <v>499</v>
      </c>
      <c r="D454" s="74">
        <v>6.0858</v>
      </c>
      <c r="E454" s="76">
        <v>279.65</v>
      </c>
      <c r="F454" s="74"/>
      <c r="G454" s="74">
        <v>1702</v>
      </c>
      <c r="H454" s="74"/>
      <c r="I454" s="74"/>
      <c r="J454" s="74"/>
      <c r="K454" s="74"/>
    </row>
    <row r="455" spans="2:3" ht="12">
      <c r="B455" s="13" t="s">
        <v>500</v>
      </c>
      <c r="C455" s="13" t="s">
        <v>501</v>
      </c>
    </row>
    <row r="456" ht="12">
      <c r="C456" s="13" t="s">
        <v>502</v>
      </c>
    </row>
    <row r="457" ht="12">
      <c r="C457" s="13" t="s">
        <v>503</v>
      </c>
    </row>
    <row r="458" ht="12">
      <c r="C458" s="13" t="s">
        <v>504</v>
      </c>
    </row>
    <row r="459" ht="12">
      <c r="C459" s="13" t="s">
        <v>286</v>
      </c>
    </row>
    <row r="460" spans="1:11" ht="12">
      <c r="A460" s="73" t="s">
        <v>505</v>
      </c>
      <c r="B460" s="73" t="s">
        <v>506</v>
      </c>
      <c r="C460" s="73" t="s">
        <v>507</v>
      </c>
      <c r="D460" s="74">
        <v>0.126</v>
      </c>
      <c r="E460" s="76">
        <v>33.96</v>
      </c>
      <c r="F460" s="76">
        <v>15.66</v>
      </c>
      <c r="G460" s="74">
        <v>4</v>
      </c>
      <c r="H460" s="74"/>
      <c r="I460" s="76">
        <v>2</v>
      </c>
      <c r="J460" s="76">
        <v>0.09</v>
      </c>
      <c r="K460" s="74"/>
    </row>
    <row r="461" spans="3:5" ht="12">
      <c r="C461" s="13" t="s">
        <v>508</v>
      </c>
      <c r="E461" s="62">
        <v>5.16</v>
      </c>
    </row>
    <row r="462" ht="12">
      <c r="C462" s="13" t="s">
        <v>509</v>
      </c>
    </row>
    <row r="463" ht="12">
      <c r="C463" s="13" t="s">
        <v>489</v>
      </c>
    </row>
    <row r="464" ht="12">
      <c r="C464" s="13" t="s">
        <v>510</v>
      </c>
    </row>
    <row r="465" spans="1:11" ht="12">
      <c r="A465" s="73" t="s">
        <v>511</v>
      </c>
      <c r="B465" s="73" t="s">
        <v>498</v>
      </c>
      <c r="C465" s="73" t="s">
        <v>499</v>
      </c>
      <c r="D465" s="74">
        <v>6.0858</v>
      </c>
      <c r="E465" s="76">
        <v>279.65</v>
      </c>
      <c r="F465" s="74"/>
      <c r="G465" s="74">
        <v>1702</v>
      </c>
      <c r="H465" s="74"/>
      <c r="I465" s="74"/>
      <c r="J465" s="74"/>
      <c r="K465" s="74"/>
    </row>
    <row r="466" spans="2:3" ht="12">
      <c r="B466" s="13" t="s">
        <v>500</v>
      </c>
      <c r="C466" s="13" t="s">
        <v>501</v>
      </c>
    </row>
    <row r="467" ht="12">
      <c r="C467" s="13" t="s">
        <v>502</v>
      </c>
    </row>
    <row r="468" ht="12">
      <c r="C468" s="13" t="s">
        <v>503</v>
      </c>
    </row>
    <row r="469" ht="12">
      <c r="C469" s="13" t="s">
        <v>504</v>
      </c>
    </row>
    <row r="470" ht="12">
      <c r="C470" s="13" t="s">
        <v>286</v>
      </c>
    </row>
    <row r="471" spans="1:11" ht="12">
      <c r="A471" s="72"/>
      <c r="B471" s="73"/>
      <c r="C471" s="75" t="s">
        <v>512</v>
      </c>
      <c r="D471" s="74"/>
      <c r="E471" s="74"/>
      <c r="F471" s="74"/>
      <c r="G471" s="77">
        <v>22614</v>
      </c>
      <c r="H471" s="77">
        <v>680</v>
      </c>
      <c r="I471" s="78">
        <v>1682</v>
      </c>
      <c r="J471" s="74"/>
      <c r="K471" s="78">
        <v>72</v>
      </c>
    </row>
    <row r="472" spans="3:11" ht="12">
      <c r="C472" s="79" t="s">
        <v>513</v>
      </c>
      <c r="I472" s="80">
        <v>188</v>
      </c>
      <c r="K472" s="80">
        <v>15</v>
      </c>
    </row>
    <row r="473" ht="12">
      <c r="C473" s="79" t="s">
        <v>514</v>
      </c>
    </row>
    <row r="474" spans="1:11" ht="12">
      <c r="A474" s="72"/>
      <c r="B474" s="73"/>
      <c r="C474" s="75" t="s">
        <v>515</v>
      </c>
      <c r="D474" s="74"/>
      <c r="E474" s="74"/>
      <c r="F474" s="74"/>
      <c r="G474" s="77">
        <v>22614</v>
      </c>
      <c r="H474" s="74"/>
      <c r="I474" s="74"/>
      <c r="J474" s="74"/>
      <c r="K474" s="74"/>
    </row>
    <row r="475" ht="12">
      <c r="C475" s="79" t="s">
        <v>516</v>
      </c>
    </row>
    <row r="476" spans="1:11" ht="12">
      <c r="A476" s="72"/>
      <c r="B476" s="73"/>
      <c r="C476" s="75" t="s">
        <v>517</v>
      </c>
      <c r="D476" s="74"/>
      <c r="E476" s="74"/>
      <c r="F476" s="74"/>
      <c r="G476" s="74"/>
      <c r="H476" s="74"/>
      <c r="I476" s="74"/>
      <c r="J476" s="74"/>
      <c r="K476" s="74"/>
    </row>
    <row r="477" spans="1:11" ht="12">
      <c r="A477" s="73" t="s">
        <v>518</v>
      </c>
      <c r="B477" s="73" t="s">
        <v>519</v>
      </c>
      <c r="C477" s="73" t="s">
        <v>520</v>
      </c>
      <c r="D477" s="74">
        <v>0.072</v>
      </c>
      <c r="E477" s="76">
        <v>26.93</v>
      </c>
      <c r="F477" s="76">
        <v>26.93</v>
      </c>
      <c r="G477" s="74">
        <v>2</v>
      </c>
      <c r="H477" s="74"/>
      <c r="I477" s="76">
        <v>2</v>
      </c>
      <c r="J477" s="74"/>
      <c r="K477" s="74"/>
    </row>
    <row r="478" spans="3:10" ht="12">
      <c r="C478" s="13" t="s">
        <v>521</v>
      </c>
      <c r="F478" s="62">
        <v>2.95</v>
      </c>
      <c r="J478" s="62">
        <v>0.25</v>
      </c>
    </row>
    <row r="479" ht="12">
      <c r="C479" s="13" t="s">
        <v>522</v>
      </c>
    </row>
    <row r="480" spans="1:11" ht="12">
      <c r="A480" s="73" t="s">
        <v>523</v>
      </c>
      <c r="B480" s="73" t="s">
        <v>524</v>
      </c>
      <c r="C480" s="73" t="s">
        <v>525</v>
      </c>
      <c r="D480" s="74">
        <v>0.0108</v>
      </c>
      <c r="E480" s="76">
        <v>30934.06</v>
      </c>
      <c r="F480" s="76">
        <v>5059.23</v>
      </c>
      <c r="G480" s="74">
        <v>334</v>
      </c>
      <c r="H480" s="74">
        <v>3</v>
      </c>
      <c r="I480" s="76">
        <v>55</v>
      </c>
      <c r="J480" s="76">
        <v>37.29</v>
      </c>
      <c r="K480" s="74"/>
    </row>
    <row r="481" spans="3:11" ht="12">
      <c r="C481" s="13" t="s">
        <v>526</v>
      </c>
      <c r="E481" s="62">
        <v>303.91</v>
      </c>
      <c r="F481" s="62">
        <v>589.55</v>
      </c>
      <c r="I481" s="62">
        <v>6</v>
      </c>
      <c r="J481" s="62">
        <v>49.92</v>
      </c>
      <c r="K481" s="62">
        <v>1</v>
      </c>
    </row>
    <row r="482" ht="12">
      <c r="C482" s="13" t="s">
        <v>489</v>
      </c>
    </row>
    <row r="483" spans="1:11" ht="12">
      <c r="A483" s="73" t="s">
        <v>527</v>
      </c>
      <c r="B483" s="73" t="s">
        <v>528</v>
      </c>
      <c r="C483" s="73" t="s">
        <v>529</v>
      </c>
      <c r="D483" s="74">
        <v>0.132</v>
      </c>
      <c r="E483" s="76">
        <v>217176.56</v>
      </c>
      <c r="F483" s="76">
        <v>8167.89</v>
      </c>
      <c r="G483" s="74">
        <v>28667</v>
      </c>
      <c r="H483" s="74">
        <v>173</v>
      </c>
      <c r="I483" s="76">
        <v>1078</v>
      </c>
      <c r="J483" s="76">
        <v>139.52</v>
      </c>
      <c r="K483" s="76">
        <v>18</v>
      </c>
    </row>
    <row r="484" spans="3:11" ht="12">
      <c r="C484" s="13" t="s">
        <v>530</v>
      </c>
      <c r="E484" s="62">
        <v>1310.09</v>
      </c>
      <c r="F484" s="62">
        <v>755.01</v>
      </c>
      <c r="I484" s="62">
        <v>100</v>
      </c>
      <c r="J484" s="62">
        <v>63.93</v>
      </c>
      <c r="K484" s="62">
        <v>8</v>
      </c>
    </row>
    <row r="485" ht="12">
      <c r="C485" s="13" t="s">
        <v>531</v>
      </c>
    </row>
    <row r="486" ht="12">
      <c r="C486" s="13" t="s">
        <v>152</v>
      </c>
    </row>
    <row r="487" spans="1:11" ht="12">
      <c r="A487" s="73" t="s">
        <v>532</v>
      </c>
      <c r="B487" s="73" t="s">
        <v>533</v>
      </c>
      <c r="C487" s="73" t="s">
        <v>534</v>
      </c>
      <c r="D487" s="74">
        <v>-13.2</v>
      </c>
      <c r="E487" s="76">
        <v>1995.53</v>
      </c>
      <c r="F487" s="74"/>
      <c r="G487" s="74">
        <v>-26341</v>
      </c>
      <c r="H487" s="74"/>
      <c r="I487" s="74"/>
      <c r="J487" s="74"/>
      <c r="K487" s="74"/>
    </row>
    <row r="488" spans="2:3" ht="12">
      <c r="B488" s="13" t="s">
        <v>535</v>
      </c>
      <c r="C488" s="13" t="s">
        <v>536</v>
      </c>
    </row>
    <row r="489" ht="12">
      <c r="C489" s="13" t="s">
        <v>363</v>
      </c>
    </row>
    <row r="490" spans="1:11" ht="12">
      <c r="A490" s="73" t="s">
        <v>537</v>
      </c>
      <c r="B490" s="73" t="s">
        <v>538</v>
      </c>
      <c r="C490" s="73" t="s">
        <v>539</v>
      </c>
      <c r="D490" s="74">
        <v>15</v>
      </c>
      <c r="E490" s="76">
        <v>1393.12</v>
      </c>
      <c r="F490" s="74"/>
      <c r="G490" s="74">
        <v>20897</v>
      </c>
      <c r="H490" s="74"/>
      <c r="I490" s="74"/>
      <c r="J490" s="74"/>
      <c r="K490" s="74"/>
    </row>
    <row r="491" spans="2:3" ht="12">
      <c r="B491" s="13" t="s">
        <v>540</v>
      </c>
      <c r="C491" s="13" t="s">
        <v>223</v>
      </c>
    </row>
    <row r="492" spans="1:11" ht="12">
      <c r="A492" s="72"/>
      <c r="B492" s="73"/>
      <c r="C492" s="75" t="s">
        <v>541</v>
      </c>
      <c r="D492" s="74"/>
      <c r="E492" s="74"/>
      <c r="F492" s="74"/>
      <c r="G492" s="77">
        <v>23559</v>
      </c>
      <c r="H492" s="77">
        <v>176</v>
      </c>
      <c r="I492" s="78">
        <v>1135</v>
      </c>
      <c r="J492" s="74"/>
      <c r="K492" s="78">
        <v>18</v>
      </c>
    </row>
    <row r="493" spans="3:11" ht="12">
      <c r="C493" s="79" t="s">
        <v>542</v>
      </c>
      <c r="I493" s="80">
        <v>106</v>
      </c>
      <c r="K493" s="80">
        <v>9</v>
      </c>
    </row>
    <row r="494" ht="12">
      <c r="C494" s="79" t="s">
        <v>543</v>
      </c>
    </row>
    <row r="495" spans="1:11" ht="12">
      <c r="A495" s="72"/>
      <c r="B495" s="73"/>
      <c r="C495" s="75" t="s">
        <v>544</v>
      </c>
      <c r="D495" s="74"/>
      <c r="E495" s="74"/>
      <c r="F495" s="74"/>
      <c r="G495" s="77">
        <v>23559</v>
      </c>
      <c r="H495" s="74"/>
      <c r="I495" s="74"/>
      <c r="J495" s="74"/>
      <c r="K495" s="74"/>
    </row>
    <row r="496" ht="12">
      <c r="C496" s="79" t="s">
        <v>545</v>
      </c>
    </row>
    <row r="497" spans="1:11" ht="12">
      <c r="A497" s="72"/>
      <c r="B497" s="73"/>
      <c r="C497" s="75" t="s">
        <v>546</v>
      </c>
      <c r="D497" s="74"/>
      <c r="E497" s="74"/>
      <c r="F497" s="74"/>
      <c r="G497" s="77">
        <v>1756429</v>
      </c>
      <c r="H497" s="77">
        <v>133567</v>
      </c>
      <c r="I497" s="78">
        <v>342168</v>
      </c>
      <c r="J497" s="74"/>
      <c r="K497" s="78">
        <v>15552</v>
      </c>
    </row>
    <row r="498" spans="9:11" ht="12">
      <c r="I498" s="80">
        <v>59685</v>
      </c>
      <c r="K498" s="80">
        <v>4984</v>
      </c>
    </row>
    <row r="499" spans="3:7" ht="12">
      <c r="C499" s="79" t="s">
        <v>547</v>
      </c>
      <c r="G499" s="80">
        <v>1756429</v>
      </c>
    </row>
    <row r="500" spans="2:7" ht="12">
      <c r="B500" s="13" t="s">
        <v>548</v>
      </c>
      <c r="C500" s="13" t="s">
        <v>549</v>
      </c>
      <c r="G500" s="62">
        <v>9941388</v>
      </c>
    </row>
    <row r="501" ht="12">
      <c r="B501" s="13" t="s">
        <v>550</v>
      </c>
    </row>
    <row r="502" ht="12">
      <c r="B502" s="13" t="s">
        <v>551</v>
      </c>
    </row>
    <row r="503" ht="12">
      <c r="C503" s="79" t="s">
        <v>552</v>
      </c>
    </row>
    <row r="504" spans="2:7" ht="12">
      <c r="B504" s="13" t="s">
        <v>553</v>
      </c>
      <c r="C504" s="13" t="s">
        <v>554</v>
      </c>
      <c r="G504" s="62">
        <v>230640</v>
      </c>
    </row>
    <row r="505" ht="12">
      <c r="B505" s="13" t="s">
        <v>555</v>
      </c>
    </row>
    <row r="506" ht="12">
      <c r="B506" s="13" t="s">
        <v>556</v>
      </c>
    </row>
    <row r="507" spans="3:7" ht="12">
      <c r="C507" s="13" t="s">
        <v>557</v>
      </c>
      <c r="G507" s="62">
        <v>10172028</v>
      </c>
    </row>
    <row r="508" ht="12">
      <c r="C508" s="79" t="s">
        <v>558</v>
      </c>
    </row>
    <row r="509" spans="2:7" ht="12">
      <c r="B509" s="13" t="s">
        <v>559</v>
      </c>
      <c r="C509" s="13" t="s">
        <v>560</v>
      </c>
      <c r="G509" s="62">
        <v>1830965.04</v>
      </c>
    </row>
    <row r="510" spans="3:7" ht="12">
      <c r="C510" s="13" t="s">
        <v>557</v>
      </c>
      <c r="G510" s="62">
        <v>12002993.04</v>
      </c>
    </row>
    <row r="511" spans="1:11" ht="12">
      <c r="A511" s="72"/>
      <c r="B511" s="73"/>
      <c r="C511" s="75" t="s">
        <v>561</v>
      </c>
      <c r="D511" s="74"/>
      <c r="E511" s="74"/>
      <c r="F511" s="74"/>
      <c r="G511" s="77">
        <v>12002993.04</v>
      </c>
      <c r="H511" s="74"/>
      <c r="I511" s="74"/>
      <c r="J511" s="74"/>
      <c r="K511" s="74"/>
    </row>
    <row r="512" spans="1:11" ht="12">
      <c r="A512" s="72"/>
      <c r="B512" s="73"/>
      <c r="C512" s="72"/>
      <c r="D512" s="74"/>
      <c r="E512" s="74"/>
      <c r="F512" s="74"/>
      <c r="G512" s="74"/>
      <c r="H512" s="74"/>
      <c r="I512" s="74"/>
      <c r="J512" s="74"/>
      <c r="K512" s="74"/>
    </row>
    <row r="514" spans="3:8" ht="12">
      <c r="C514" s="81" t="s">
        <v>562</v>
      </c>
      <c r="H514" s="82" t="s">
        <v>563</v>
      </c>
    </row>
  </sheetData>
  <mergeCells count="9">
    <mergeCell ref="G18:G19"/>
    <mergeCell ref="H18:H19"/>
    <mergeCell ref="B1:J1"/>
    <mergeCell ref="B10:J10"/>
    <mergeCell ref="B12:J12"/>
    <mergeCell ref="B9:J9"/>
    <mergeCell ref="B11:J11"/>
    <mergeCell ref="A6:C6"/>
    <mergeCell ref="F6:K6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  <headerFooter alignWithMargins="0">
    <oddHeader>&amp;L&amp;"Arial Cyr,курсив"&amp;7Estimate 1.8&amp;R&amp;"Arial Cyr,курсив"&amp;7Форма № 4</oddHeader>
    <oddFooter>&amp;R&amp;8Стр.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Локальная смета</dc:title>
  <dc:subject/>
  <dc:creator>Рябов М.В.</dc:creator>
  <cp:keywords/>
  <dc:description/>
  <cp:lastModifiedBy>Пользователь</cp:lastModifiedBy>
  <cp:lastPrinted>2009-05-29T11:06:16Z</cp:lastPrinted>
  <dcterms:created xsi:type="dcterms:W3CDTF">1998-06-28T10:39:47Z</dcterms:created>
  <dcterms:modified xsi:type="dcterms:W3CDTF">2009-05-29T11:07:20Z</dcterms:modified>
  <cp:category/>
  <cp:version/>
  <cp:contentType/>
  <cp:contentStatus/>
</cp:coreProperties>
</file>